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345" windowWidth="14805" windowHeight="7770" activeTab="4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definedNames>
    <definedName name="_ftn1" localSheetId="0">Лист1!$A$4</definedName>
    <definedName name="_ftnref1" localSheetId="0">Лист1!$A$1</definedName>
  </definedNames>
  <calcPr calcId="144525"/>
</workbook>
</file>

<file path=xl/calcChain.xml><?xml version="1.0" encoding="utf-8"?>
<calcChain xmlns="http://schemas.openxmlformats.org/spreadsheetml/2006/main">
  <c r="F23" i="5" l="1"/>
  <c r="G23" i="5"/>
  <c r="G22" i="5"/>
  <c r="G23" i="1" l="1"/>
  <c r="D23" i="5"/>
  <c r="D14" i="5"/>
  <c r="D22" i="5" l="1"/>
  <c r="D19" i="5"/>
  <c r="N28" i="5"/>
  <c r="N23" i="5"/>
  <c r="N22" i="5"/>
  <c r="N19" i="5"/>
  <c r="G19" i="5"/>
  <c r="G28" i="5" l="1"/>
  <c r="F28" i="5"/>
  <c r="F22" i="5"/>
  <c r="F19" i="5"/>
  <c r="G14" i="5"/>
  <c r="F14" i="5"/>
  <c r="H22" i="4"/>
  <c r="L22" i="4"/>
  <c r="K22" i="4"/>
  <c r="I22" i="4"/>
  <c r="J22" i="4"/>
  <c r="I18" i="4"/>
  <c r="L18" i="4"/>
  <c r="K18" i="4"/>
  <c r="J18" i="4"/>
  <c r="L13" i="4"/>
  <c r="K13" i="4"/>
  <c r="J13" i="4"/>
  <c r="I13" i="4"/>
  <c r="D23" i="1"/>
  <c r="D19" i="1"/>
  <c r="M23" i="1"/>
  <c r="M22" i="1"/>
  <c r="F14" i="1"/>
  <c r="F23" i="1" s="1"/>
  <c r="F19" i="1" l="1"/>
  <c r="M19" i="1"/>
  <c r="N14" i="5" l="1"/>
  <c r="M14" i="1"/>
  <c r="D22" i="1"/>
  <c r="D14" i="1"/>
  <c r="D28" i="1"/>
  <c r="L22" i="5" l="1"/>
  <c r="L19" i="5"/>
  <c r="L14" i="5"/>
  <c r="L23" i="5" s="1"/>
  <c r="J27" i="4"/>
  <c r="I27" i="4"/>
  <c r="J21" i="4"/>
  <c r="I21" i="4"/>
  <c r="K21" i="4"/>
  <c r="L21" i="4"/>
  <c r="E28" i="1"/>
  <c r="E22" i="1"/>
  <c r="E19" i="1"/>
  <c r="E14" i="1"/>
  <c r="E23" i="1" s="1"/>
  <c r="M24" i="3" l="1"/>
  <c r="M29" i="3"/>
  <c r="M23" i="3"/>
  <c r="M20" i="3"/>
  <c r="M15" i="3"/>
  <c r="S24" i="3"/>
  <c r="P24" i="3"/>
  <c r="S29" i="3"/>
  <c r="S23" i="3"/>
  <c r="P23" i="3"/>
  <c r="S20" i="3"/>
  <c r="P20" i="3"/>
  <c r="S15" i="3"/>
  <c r="P15" i="3"/>
  <c r="I24" i="3"/>
  <c r="I29" i="3"/>
  <c r="I23" i="3"/>
  <c r="I20" i="3"/>
  <c r="I15" i="3"/>
  <c r="D24" i="3"/>
  <c r="D29" i="3"/>
  <c r="D23" i="3"/>
  <c r="D20" i="3"/>
  <c r="D15" i="3"/>
  <c r="Q24" i="3"/>
  <c r="N24" i="3"/>
  <c r="C24" i="3"/>
  <c r="Q29" i="3"/>
  <c r="N29" i="3"/>
  <c r="Q23" i="3"/>
  <c r="Q20" i="3"/>
  <c r="Q15" i="3"/>
  <c r="N23" i="3"/>
  <c r="N20" i="3"/>
  <c r="N15" i="3"/>
  <c r="C29" i="3"/>
  <c r="C23" i="3"/>
  <c r="C20" i="3"/>
  <c r="C15" i="3"/>
  <c r="F27" i="4" l="1"/>
  <c r="E27" i="4"/>
  <c r="C22" i="4"/>
  <c r="D22" i="4"/>
  <c r="F22" i="4"/>
  <c r="E22" i="4"/>
  <c r="E21" i="4"/>
  <c r="F21" i="4"/>
  <c r="E18" i="4"/>
  <c r="F18" i="4"/>
  <c r="E13" i="4"/>
  <c r="F13" i="4"/>
  <c r="F22" i="2"/>
  <c r="L22" i="2"/>
  <c r="M22" i="2"/>
  <c r="D27" i="4"/>
  <c r="C27" i="4"/>
  <c r="D21" i="4"/>
  <c r="C21" i="4"/>
  <c r="D18" i="4"/>
  <c r="C18" i="4"/>
  <c r="D13" i="4"/>
  <c r="C13" i="4"/>
  <c r="M27" i="2"/>
  <c r="M21" i="2"/>
  <c r="M18" i="2"/>
  <c r="M13" i="2"/>
  <c r="L27" i="2"/>
  <c r="L21" i="2"/>
  <c r="L18" i="2"/>
  <c r="L13" i="2"/>
  <c r="N28" i="1"/>
  <c r="P28" i="1"/>
  <c r="P19" i="1"/>
  <c r="P23" i="1" s="1"/>
  <c r="P14" i="1"/>
  <c r="J27" i="2" l="1"/>
  <c r="J22" i="2"/>
  <c r="J21" i="2"/>
  <c r="J18" i="2"/>
  <c r="J13" i="2"/>
  <c r="F27" i="2"/>
  <c r="F21" i="2"/>
  <c r="F18" i="2"/>
  <c r="F13" i="2"/>
  <c r="D27" i="2"/>
  <c r="D22" i="2"/>
  <c r="D21" i="2"/>
  <c r="D18" i="2"/>
  <c r="D13" i="2"/>
  <c r="N23" i="1"/>
  <c r="N22" i="1"/>
  <c r="N19" i="1"/>
  <c r="N14" i="1"/>
  <c r="K22" i="1"/>
  <c r="K19" i="1"/>
  <c r="K14" i="1"/>
  <c r="K28" i="1"/>
  <c r="I27" i="2"/>
  <c r="I21" i="2"/>
  <c r="I18" i="2"/>
  <c r="I22" i="2" s="1"/>
  <c r="I13" i="2"/>
  <c r="C27" i="2"/>
  <c r="C21" i="2"/>
  <c r="C18" i="2"/>
  <c r="C22" i="2" s="1"/>
  <c r="C13" i="2"/>
  <c r="H29" i="3"/>
  <c r="H23" i="3"/>
  <c r="H20" i="3"/>
  <c r="H24" i="3" s="1"/>
  <c r="H15" i="3"/>
  <c r="M28" i="5"/>
  <c r="M22" i="5"/>
  <c r="M19" i="5"/>
  <c r="M23" i="5" s="1"/>
  <c r="M14" i="5"/>
  <c r="K28" i="5"/>
  <c r="K22" i="5"/>
  <c r="K19" i="5"/>
  <c r="K14" i="5"/>
  <c r="K23" i="5" s="1"/>
  <c r="J28" i="1"/>
  <c r="J22" i="1"/>
  <c r="J19" i="1"/>
  <c r="J14" i="1"/>
  <c r="J23" i="1" s="1"/>
</calcChain>
</file>

<file path=xl/sharedStrings.xml><?xml version="1.0" encoding="utf-8"?>
<sst xmlns="http://schemas.openxmlformats.org/spreadsheetml/2006/main" count="239" uniqueCount="112">
  <si>
    <t>№№</t>
  </si>
  <si>
    <t>Название библиотек/поселений и библиотек-структурных подразделений КДУ</t>
  </si>
  <si>
    <t>Месторасположение б-ки: **</t>
  </si>
  <si>
    <t>Кол-во рабочих дней</t>
  </si>
  <si>
    <t>Кол-во нас. в зоне обслужив. (чел.)</t>
  </si>
  <si>
    <t>Штат библ. работников (чел.)</t>
  </si>
  <si>
    <t>Пользователи (чел.)</t>
  </si>
  <si>
    <t>всего</t>
  </si>
  <si>
    <t>В т.ч.</t>
  </si>
  <si>
    <t>Дети до 14 лет</t>
  </si>
  <si>
    <t>0,75 ставки</t>
  </si>
  <si>
    <t>% к общ. кол-ву</t>
  </si>
  <si>
    <t>Итого по библиотекам</t>
  </si>
  <si>
    <t>Итого по КДУ</t>
  </si>
  <si>
    <t>Посещения, в том числе обращения</t>
  </si>
  <si>
    <t>Документовыдача (экз.)</t>
  </si>
  <si>
    <t>Средняя посещаемость пользователей в год</t>
  </si>
  <si>
    <t>Средне-дневное количество посещений библиотеки</t>
  </si>
  <si>
    <t>Средне-дневная документовыдача</t>
  </si>
  <si>
    <t>Всего по поселению</t>
  </si>
  <si>
    <t>Фонд на физических носителях</t>
  </si>
  <si>
    <t>На 1 жит. (экз.)</t>
  </si>
  <si>
    <t>Обращаемость фонда</t>
  </si>
  <si>
    <t>Обновляемость фонда</t>
  </si>
  <si>
    <t>Поступило документов (экз.)</t>
  </si>
  <si>
    <t>Справочные издания</t>
  </si>
  <si>
    <t>Документы по краеведению</t>
  </si>
  <si>
    <t>Для детей до 14 лет</t>
  </si>
  <si>
    <t>поступило</t>
  </si>
  <si>
    <t>% к объему фонда</t>
  </si>
  <si>
    <t xml:space="preserve">Итого по библиотекам </t>
  </si>
  <si>
    <t>Название библиотек / поселений и библиотек-структурных подразделений КДУ</t>
  </si>
  <si>
    <t>Мероприятия</t>
  </si>
  <si>
    <t>МТБ</t>
  </si>
  <si>
    <t>Финансирование</t>
  </si>
  <si>
    <t>Наличие телефона</t>
  </si>
  <si>
    <t>Кол-во ПК</t>
  </si>
  <si>
    <t>Доступ в Интернет</t>
  </si>
  <si>
    <t>Всего израсходовано</t>
  </si>
  <si>
    <t>% от расходов в целом</t>
  </si>
  <si>
    <t>На подписку</t>
  </si>
  <si>
    <t>кол-во</t>
  </si>
  <si>
    <t>посещения</t>
  </si>
  <si>
    <t>в т.ч.</t>
  </si>
  <si>
    <t>для детей</t>
  </si>
  <si>
    <t>для инвалидов</t>
  </si>
  <si>
    <t>для пожилых</t>
  </si>
  <si>
    <t>для молодежи</t>
  </si>
  <si>
    <t>на книги</t>
  </si>
  <si>
    <t>в т.ч. на оплату труда</t>
  </si>
  <si>
    <t>на комплектование из местного бюджета</t>
  </si>
  <si>
    <t>ср. мес. зарплата библ. спец.*</t>
  </si>
  <si>
    <t>осн. персонал</t>
  </si>
  <si>
    <t>абс. (экз.)</t>
  </si>
  <si>
    <t>по библиотеке</t>
  </si>
  <si>
    <t>Молодежь 15-30 лет</t>
  </si>
  <si>
    <t>Ср. читаемость в год</t>
  </si>
  <si>
    <t>К нормат. Мод. стандарта (%)**</t>
  </si>
  <si>
    <t>на 1 жит. (экз.)*</t>
  </si>
  <si>
    <t>в т.ч. для детей до 14 лет (экз.)</t>
  </si>
  <si>
    <t>Молодежь 15 -30 лет</t>
  </si>
  <si>
    <t>0,5 /0,25 ставки и др.</t>
  </si>
  <si>
    <t>Кол-во пользователей внестац. Форм</t>
  </si>
  <si>
    <t>абс.</t>
  </si>
  <si>
    <t>*  Заполняется сначала (I половина по горизонтали) на те же библиотеки, что и по форме 6-НК, ниже на библиотеки – структурные подразделения КДУ
**  В здании администрации, ФАП, школы, жилого дома, детского сада; отдельное приспособленное, отдельное типовое и др. варианты
*** Указывается по форме 6-НК **** по району с учетом данных всех форм обслуживания – КДУ, неучрежденные</t>
  </si>
  <si>
    <t>Внестац. формы библ. обсл.***</t>
  </si>
  <si>
    <r>
      <t>% библ. обслуж. населения</t>
    </r>
    <r>
      <rPr>
        <b/>
        <sz val="8"/>
        <color theme="1"/>
        <rFont val="Times New Roman"/>
        <family val="1"/>
        <charset val="204"/>
      </rPr>
      <t>****</t>
    </r>
  </si>
  <si>
    <t>МАУК МЦБ</t>
  </si>
  <si>
    <t>МБУК ЦДБ</t>
  </si>
  <si>
    <t>Павловская библиотека-музей</t>
  </si>
  <si>
    <t>Павловская детская</t>
  </si>
  <si>
    <t>Верещагинская</t>
  </si>
  <si>
    <t>Нижнеталицкая</t>
  </si>
  <si>
    <t>Всего по Павловскому поселению</t>
  </si>
  <si>
    <t>Лужковская</t>
  </si>
  <si>
    <t xml:space="preserve">Спешковская </t>
  </si>
  <si>
    <t>Дворецкая</t>
  </si>
  <si>
    <t>Морозовская</t>
  </si>
  <si>
    <t>Семеновская</t>
  </si>
  <si>
    <t>Нововознесенская</t>
  </si>
  <si>
    <t>Библиотеки в составе КДУ</t>
  </si>
  <si>
    <t>Кипринская</t>
  </si>
  <si>
    <t>Куликовская</t>
  </si>
  <si>
    <t>Токаринская</t>
  </si>
  <si>
    <t>Всего по Спешковскому поселению</t>
  </si>
  <si>
    <t>Всего по Нововознесенскому поселению</t>
  </si>
  <si>
    <t>Библиотеки КДУ</t>
  </si>
  <si>
    <t xml:space="preserve">1-й этаж жилого дома </t>
  </si>
  <si>
    <t>2-й этаж ист. здания</t>
  </si>
  <si>
    <t>в отд. ист. здании</t>
  </si>
  <si>
    <t>2-й этаж здания</t>
  </si>
  <si>
    <t>1/2 жил. дома</t>
  </si>
  <si>
    <t>аренда в здании магазина</t>
  </si>
  <si>
    <t>совм. с адм. и СДК</t>
  </si>
  <si>
    <t>в здании СК</t>
  </si>
  <si>
    <t>совм. с адм. и почтой</t>
  </si>
  <si>
    <t>совм. с адм.</t>
  </si>
  <si>
    <t>совм. с адм. и СК</t>
  </si>
  <si>
    <t>в здании адм.</t>
  </si>
  <si>
    <t>Основные сведения о работе муниципальных библиотек Очерского района за 2017 год *</t>
  </si>
  <si>
    <t>% к уровню 2016 г.</t>
  </si>
  <si>
    <t xml:space="preserve">Всего (экз.) на 01.01.2018 </t>
  </si>
  <si>
    <t>% к уровню 2016</t>
  </si>
  <si>
    <t>да</t>
  </si>
  <si>
    <t>1/0,5</t>
  </si>
  <si>
    <t>1/0,4</t>
  </si>
  <si>
    <t>1/0,25</t>
  </si>
  <si>
    <t>3/0,75</t>
  </si>
  <si>
    <t>1/0,75</t>
  </si>
  <si>
    <t>5/0,75</t>
  </si>
  <si>
    <t>3/0,7</t>
  </si>
  <si>
    <r>
      <t xml:space="preserve">Дата  17.01.2018                                                                                                          </t>
    </r>
    <r>
      <rPr>
        <u/>
        <sz val="11"/>
        <color theme="1"/>
        <rFont val="Times New Roman"/>
        <family val="1"/>
        <charset val="204"/>
      </rPr>
      <t>Таблицу подготовила  Афанасьева С.А.       директор МАУК МЦБ</t>
    </r>
    <r>
      <rPr>
        <sz val="11"/>
        <color theme="1"/>
        <rFont val="Times New Roman"/>
        <family val="1"/>
        <charset val="204"/>
      </rPr>
      <t xml:space="preserve">
                                                                                                                                                          Ф.И.О.,                  должность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</si>
</sst>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right" vertical="top" wrapText="1"/>
    </xf>
    <xf numFmtId="0" fontId="5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16" fontId="2" fillId="0" borderId="7" xfId="0" applyNumberFormat="1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left" vertical="top" wrapText="1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vertical="top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0"/>
  <sheetViews>
    <sheetView zoomScale="90" zoomScaleNormal="90" workbookViewId="0">
      <selection activeCell="B24" sqref="B24:R24"/>
    </sheetView>
  </sheetViews>
  <sheetFormatPr defaultRowHeight="15" x14ac:dyDescent="0.25"/>
  <cols>
    <col min="1" max="1" width="4.140625" customWidth="1"/>
    <col min="2" max="2" width="21.28515625" customWidth="1"/>
    <col min="3" max="3" width="8.5703125" customWidth="1"/>
    <col min="4" max="4" width="8.140625" customWidth="1"/>
    <col min="7" max="7" width="7.5703125" customWidth="1"/>
    <col min="10" max="10" width="7.7109375" customWidth="1"/>
    <col min="11" max="11" width="7.5703125" customWidth="1"/>
    <col min="12" max="12" width="7.7109375" customWidth="1"/>
    <col min="14" max="14" width="7" customWidth="1"/>
    <col min="15" max="15" width="8.42578125" customWidth="1"/>
    <col min="16" max="16" width="7.28515625" customWidth="1"/>
    <col min="17" max="18" width="11.42578125" bestFit="1" customWidth="1"/>
  </cols>
  <sheetData>
    <row r="1" spans="1:18" ht="15.75" x14ac:dyDescent="0.25">
      <c r="A1" s="72" t="s">
        <v>99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</row>
    <row r="2" spans="1:18" ht="15.75" thickBot="1" x14ac:dyDescent="0.3"/>
    <row r="3" spans="1:18" ht="17.25" customHeight="1" thickBot="1" x14ac:dyDescent="0.3">
      <c r="A3" s="59" t="s">
        <v>0</v>
      </c>
      <c r="B3" s="59" t="s">
        <v>1</v>
      </c>
      <c r="C3" s="59" t="s">
        <v>2</v>
      </c>
      <c r="D3" s="59" t="s">
        <v>3</v>
      </c>
      <c r="E3" s="59" t="s">
        <v>4</v>
      </c>
      <c r="F3" s="59" t="s">
        <v>65</v>
      </c>
      <c r="G3" s="65" t="s">
        <v>5</v>
      </c>
      <c r="H3" s="66"/>
      <c r="I3" s="67"/>
      <c r="J3" s="65" t="s">
        <v>6</v>
      </c>
      <c r="K3" s="66"/>
      <c r="L3" s="66"/>
      <c r="M3" s="66"/>
      <c r="N3" s="66"/>
      <c r="O3" s="66"/>
      <c r="P3" s="66"/>
      <c r="Q3" s="67"/>
      <c r="R3" s="59" t="s">
        <v>66</v>
      </c>
    </row>
    <row r="4" spans="1:18" ht="21.75" customHeight="1" x14ac:dyDescent="0.25">
      <c r="A4" s="60"/>
      <c r="B4" s="60"/>
      <c r="C4" s="60"/>
      <c r="D4" s="60"/>
      <c r="E4" s="60"/>
      <c r="F4" s="60"/>
      <c r="G4" s="74" t="s">
        <v>7</v>
      </c>
      <c r="H4" s="68" t="s">
        <v>8</v>
      </c>
      <c r="I4" s="69"/>
      <c r="J4" s="74">
        <v>2016</v>
      </c>
      <c r="K4" s="74">
        <v>2017</v>
      </c>
      <c r="L4" s="59" t="s">
        <v>100</v>
      </c>
      <c r="M4" s="59" t="s">
        <v>62</v>
      </c>
      <c r="N4" s="68" t="s">
        <v>9</v>
      </c>
      <c r="O4" s="69"/>
      <c r="P4" s="68" t="s">
        <v>60</v>
      </c>
      <c r="Q4" s="69"/>
      <c r="R4" s="60"/>
    </row>
    <row r="5" spans="1:18" ht="9.75" customHeight="1" thickBot="1" x14ac:dyDescent="0.3">
      <c r="A5" s="60"/>
      <c r="B5" s="60"/>
      <c r="C5" s="60"/>
      <c r="D5" s="60"/>
      <c r="E5" s="60"/>
      <c r="F5" s="60"/>
      <c r="G5" s="75"/>
      <c r="H5" s="70"/>
      <c r="I5" s="71"/>
      <c r="J5" s="75"/>
      <c r="K5" s="75"/>
      <c r="L5" s="60"/>
      <c r="M5" s="60"/>
      <c r="N5" s="70"/>
      <c r="O5" s="71"/>
      <c r="P5" s="70"/>
      <c r="Q5" s="71"/>
      <c r="R5" s="60"/>
    </row>
    <row r="6" spans="1:18" ht="39.75" customHeight="1" thickBot="1" x14ac:dyDescent="0.3">
      <c r="A6" s="61"/>
      <c r="B6" s="61"/>
      <c r="C6" s="61"/>
      <c r="D6" s="61"/>
      <c r="E6" s="61"/>
      <c r="F6" s="61"/>
      <c r="G6" s="76"/>
      <c r="H6" s="5" t="s">
        <v>10</v>
      </c>
      <c r="I6" s="5" t="s">
        <v>61</v>
      </c>
      <c r="J6" s="76"/>
      <c r="K6" s="76"/>
      <c r="L6" s="61"/>
      <c r="M6" s="61"/>
      <c r="N6" s="17" t="s">
        <v>63</v>
      </c>
      <c r="O6" s="5" t="s">
        <v>11</v>
      </c>
      <c r="P6" s="17" t="s">
        <v>63</v>
      </c>
      <c r="Q6" s="5" t="s">
        <v>11</v>
      </c>
      <c r="R6" s="61"/>
    </row>
    <row r="7" spans="1:18" ht="15.75" thickBot="1" x14ac:dyDescent="0.3">
      <c r="A7" s="6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5">
        <v>17</v>
      </c>
      <c r="R7" s="5">
        <v>18</v>
      </c>
    </row>
    <row r="8" spans="1:18" ht="21.75" customHeight="1" thickBot="1" x14ac:dyDescent="0.3">
      <c r="A8" s="11">
        <v>1</v>
      </c>
      <c r="B8" s="34" t="s">
        <v>67</v>
      </c>
      <c r="C8" s="35" t="s">
        <v>87</v>
      </c>
      <c r="D8" s="5">
        <v>288</v>
      </c>
      <c r="E8" s="5">
        <v>10937</v>
      </c>
      <c r="F8" s="5">
        <v>2</v>
      </c>
      <c r="G8" s="5">
        <v>16</v>
      </c>
      <c r="H8" s="5"/>
      <c r="I8" s="5"/>
      <c r="J8" s="48">
        <v>4323</v>
      </c>
      <c r="K8" s="5">
        <v>4618</v>
      </c>
      <c r="L8" s="5">
        <v>107</v>
      </c>
      <c r="M8" s="56">
        <v>129</v>
      </c>
      <c r="N8" s="5">
        <v>678</v>
      </c>
      <c r="O8" s="5">
        <v>15</v>
      </c>
      <c r="P8" s="5">
        <v>846</v>
      </c>
      <c r="Q8" s="5">
        <v>18</v>
      </c>
      <c r="R8" s="5">
        <v>42</v>
      </c>
    </row>
    <row r="9" spans="1:18" ht="20.25" customHeight="1" thickBot="1" x14ac:dyDescent="0.3">
      <c r="A9" s="11">
        <v>2</v>
      </c>
      <c r="B9" s="34" t="s">
        <v>68</v>
      </c>
      <c r="C9" s="35" t="s">
        <v>88</v>
      </c>
      <c r="D9" s="5">
        <v>283</v>
      </c>
      <c r="E9" s="5">
        <v>3280</v>
      </c>
      <c r="F9" s="5">
        <v>5</v>
      </c>
      <c r="G9" s="55">
        <v>8</v>
      </c>
      <c r="H9" s="55" t="s">
        <v>109</v>
      </c>
      <c r="I9" s="55" t="s">
        <v>110</v>
      </c>
      <c r="J9" s="48">
        <v>3125</v>
      </c>
      <c r="K9" s="5">
        <v>3181</v>
      </c>
      <c r="L9" s="5">
        <v>102</v>
      </c>
      <c r="M9" s="5">
        <v>152</v>
      </c>
      <c r="N9" s="5">
        <v>2858</v>
      </c>
      <c r="O9" s="5">
        <v>90</v>
      </c>
      <c r="P9" s="5">
        <v>163</v>
      </c>
      <c r="Q9" s="5">
        <v>5</v>
      </c>
      <c r="R9" s="5">
        <v>97</v>
      </c>
    </row>
    <row r="10" spans="1:18" ht="22.5" customHeight="1" thickBot="1" x14ac:dyDescent="0.3">
      <c r="A10" s="11">
        <v>3</v>
      </c>
      <c r="B10" s="36" t="s">
        <v>69</v>
      </c>
      <c r="C10" s="41" t="s">
        <v>89</v>
      </c>
      <c r="D10" s="3">
        <v>287</v>
      </c>
      <c r="E10" s="3">
        <v>2509</v>
      </c>
      <c r="F10" s="3">
        <v>7</v>
      </c>
      <c r="G10" s="3">
        <v>4</v>
      </c>
      <c r="H10" s="3" t="s">
        <v>107</v>
      </c>
      <c r="I10" s="3"/>
      <c r="J10" s="3">
        <v>1505</v>
      </c>
      <c r="K10" s="3">
        <v>1506</v>
      </c>
      <c r="L10" s="3">
        <v>100</v>
      </c>
      <c r="M10" s="3">
        <v>113</v>
      </c>
      <c r="N10" s="3"/>
      <c r="O10" s="3"/>
      <c r="P10" s="3">
        <v>297</v>
      </c>
      <c r="Q10" s="3">
        <v>20</v>
      </c>
      <c r="R10" s="3">
        <v>60</v>
      </c>
    </row>
    <row r="11" spans="1:18" ht="18.75" customHeight="1" thickBot="1" x14ac:dyDescent="0.3">
      <c r="A11" s="11">
        <v>4</v>
      </c>
      <c r="B11" s="36" t="s">
        <v>70</v>
      </c>
      <c r="C11" s="41" t="s">
        <v>90</v>
      </c>
      <c r="D11" s="3">
        <v>261</v>
      </c>
      <c r="E11" s="3">
        <v>812</v>
      </c>
      <c r="F11" s="3">
        <v>8</v>
      </c>
      <c r="G11" s="3">
        <v>1</v>
      </c>
      <c r="H11" s="3" t="s">
        <v>108</v>
      </c>
      <c r="I11" s="3"/>
      <c r="J11" s="3">
        <v>481</v>
      </c>
      <c r="K11" s="3">
        <v>515</v>
      </c>
      <c r="L11" s="3">
        <v>107</v>
      </c>
      <c r="M11" s="3">
        <v>212</v>
      </c>
      <c r="N11" s="3">
        <v>368</v>
      </c>
      <c r="O11" s="3">
        <v>71</v>
      </c>
      <c r="P11" s="3">
        <v>17</v>
      </c>
      <c r="Q11" s="3">
        <v>3</v>
      </c>
      <c r="R11" s="3">
        <v>63</v>
      </c>
    </row>
    <row r="12" spans="1:18" ht="18.75" customHeight="1" thickBot="1" x14ac:dyDescent="0.3">
      <c r="A12" s="11">
        <v>5</v>
      </c>
      <c r="B12" s="36" t="s">
        <v>71</v>
      </c>
      <c r="C12" s="41" t="s">
        <v>91</v>
      </c>
      <c r="D12" s="3">
        <v>253</v>
      </c>
      <c r="E12" s="3">
        <v>749</v>
      </c>
      <c r="F12" s="3">
        <v>4</v>
      </c>
      <c r="G12" s="3">
        <v>1</v>
      </c>
      <c r="H12" s="3"/>
      <c r="I12" s="3" t="s">
        <v>104</v>
      </c>
      <c r="J12" s="3">
        <v>262</v>
      </c>
      <c r="K12" s="3">
        <v>250</v>
      </c>
      <c r="L12" s="3">
        <v>95</v>
      </c>
      <c r="M12" s="3">
        <v>55</v>
      </c>
      <c r="N12" s="3">
        <v>91</v>
      </c>
      <c r="O12" s="3">
        <v>36</v>
      </c>
      <c r="P12" s="3">
        <v>40</v>
      </c>
      <c r="Q12" s="3">
        <v>16</v>
      </c>
      <c r="R12" s="3">
        <v>33</v>
      </c>
    </row>
    <row r="13" spans="1:18" ht="19.5" customHeight="1" thickBot="1" x14ac:dyDescent="0.3">
      <c r="A13" s="11">
        <v>6</v>
      </c>
      <c r="B13" s="36" t="s">
        <v>72</v>
      </c>
      <c r="C13" s="41" t="s">
        <v>92</v>
      </c>
      <c r="D13" s="3">
        <v>217</v>
      </c>
      <c r="E13" s="3">
        <v>662</v>
      </c>
      <c r="F13" s="3">
        <v>4</v>
      </c>
      <c r="G13" s="3">
        <v>1</v>
      </c>
      <c r="H13" s="3"/>
      <c r="I13" s="3" t="s">
        <v>104</v>
      </c>
      <c r="J13" s="3">
        <v>301</v>
      </c>
      <c r="K13" s="3">
        <v>322</v>
      </c>
      <c r="L13" s="3">
        <v>107</v>
      </c>
      <c r="M13" s="3">
        <v>95</v>
      </c>
      <c r="N13" s="3">
        <v>170</v>
      </c>
      <c r="O13" s="3">
        <v>53</v>
      </c>
      <c r="P13" s="3">
        <v>59</v>
      </c>
      <c r="Q13" s="3">
        <v>18</v>
      </c>
      <c r="R13" s="3">
        <v>49</v>
      </c>
    </row>
    <row r="14" spans="1:18" ht="19.5" customHeight="1" thickBot="1" x14ac:dyDescent="0.3">
      <c r="A14" s="11"/>
      <c r="B14" s="34" t="s">
        <v>73</v>
      </c>
      <c r="C14" s="30"/>
      <c r="D14" s="30">
        <f>SUM(D10:D13)</f>
        <v>1018</v>
      </c>
      <c r="E14" s="30">
        <f>SUM(E10:E13)</f>
        <v>4732</v>
      </c>
      <c r="F14" s="30">
        <f>SUM(F10:F13)</f>
        <v>23</v>
      </c>
      <c r="G14" s="30">
        <v>7</v>
      </c>
      <c r="H14" s="30"/>
      <c r="I14" s="30"/>
      <c r="J14" s="48">
        <f>SUM(J10:J13)</f>
        <v>2549</v>
      </c>
      <c r="K14" s="30">
        <f>SUM(K10:K13)</f>
        <v>2593</v>
      </c>
      <c r="L14" s="30">
        <v>102</v>
      </c>
      <c r="M14" s="30">
        <f>SUM(M10:M13)</f>
        <v>475</v>
      </c>
      <c r="N14" s="30">
        <f>SUM(N11:N13)</f>
        <v>629</v>
      </c>
      <c r="O14" s="30">
        <v>24</v>
      </c>
      <c r="P14" s="30">
        <f>SUM(P10:P13)</f>
        <v>413</v>
      </c>
      <c r="Q14" s="30">
        <v>16</v>
      </c>
      <c r="R14" s="30">
        <v>55</v>
      </c>
    </row>
    <row r="15" spans="1:18" ht="18" customHeight="1" thickBot="1" x14ac:dyDescent="0.3">
      <c r="A15" s="11">
        <v>7</v>
      </c>
      <c r="B15" s="36" t="s">
        <v>75</v>
      </c>
      <c r="C15" s="41" t="s">
        <v>93</v>
      </c>
      <c r="D15" s="3">
        <v>247</v>
      </c>
      <c r="E15" s="3">
        <v>545</v>
      </c>
      <c r="F15" s="3">
        <v>5</v>
      </c>
      <c r="G15" s="3">
        <v>2</v>
      </c>
      <c r="H15" s="3"/>
      <c r="I15" s="3" t="s">
        <v>104</v>
      </c>
      <c r="J15" s="3">
        <v>400</v>
      </c>
      <c r="K15" s="3">
        <v>463</v>
      </c>
      <c r="L15" s="3">
        <v>116</v>
      </c>
      <c r="M15" s="3">
        <v>36</v>
      </c>
      <c r="N15" s="3">
        <v>100</v>
      </c>
      <c r="O15" s="3">
        <v>22</v>
      </c>
      <c r="P15" s="3">
        <v>31</v>
      </c>
      <c r="Q15" s="3">
        <v>7</v>
      </c>
      <c r="R15" s="3">
        <v>85</v>
      </c>
    </row>
    <row r="16" spans="1:18" ht="18" customHeight="1" thickBot="1" x14ac:dyDescent="0.3">
      <c r="A16" s="11">
        <v>8</v>
      </c>
      <c r="B16" s="36" t="s">
        <v>74</v>
      </c>
      <c r="C16" s="41" t="s">
        <v>94</v>
      </c>
      <c r="D16" s="3">
        <v>172</v>
      </c>
      <c r="E16" s="3">
        <v>568</v>
      </c>
      <c r="F16" s="3"/>
      <c r="G16" s="3">
        <v>1</v>
      </c>
      <c r="H16" s="3"/>
      <c r="I16" s="3" t="s">
        <v>104</v>
      </c>
      <c r="J16" s="3">
        <v>151</v>
      </c>
      <c r="K16" s="3">
        <v>106</v>
      </c>
      <c r="L16" s="3">
        <v>70</v>
      </c>
      <c r="M16" s="3"/>
      <c r="N16" s="3">
        <v>41</v>
      </c>
      <c r="O16" s="3">
        <v>39</v>
      </c>
      <c r="P16" s="3">
        <v>14</v>
      </c>
      <c r="Q16" s="3">
        <v>13</v>
      </c>
      <c r="R16" s="3">
        <v>19</v>
      </c>
    </row>
    <row r="17" spans="1:18" ht="20.25" customHeight="1" thickBot="1" x14ac:dyDescent="0.3">
      <c r="A17" s="11">
        <v>9</v>
      </c>
      <c r="B17" s="36" t="s">
        <v>76</v>
      </c>
      <c r="C17" s="41" t="s">
        <v>95</v>
      </c>
      <c r="D17" s="3">
        <v>214</v>
      </c>
      <c r="E17" s="3">
        <v>477</v>
      </c>
      <c r="F17" s="3">
        <v>2</v>
      </c>
      <c r="G17" s="3">
        <v>1</v>
      </c>
      <c r="H17" s="3"/>
      <c r="I17" s="3" t="s">
        <v>104</v>
      </c>
      <c r="J17" s="3">
        <v>257</v>
      </c>
      <c r="K17" s="3">
        <v>245</v>
      </c>
      <c r="L17" s="3">
        <v>95</v>
      </c>
      <c r="M17" s="3">
        <v>15</v>
      </c>
      <c r="N17" s="3">
        <v>53</v>
      </c>
      <c r="O17" s="3">
        <v>22</v>
      </c>
      <c r="P17" s="3">
        <v>30</v>
      </c>
      <c r="Q17" s="3">
        <v>12</v>
      </c>
      <c r="R17" s="3">
        <v>51</v>
      </c>
    </row>
    <row r="18" spans="1:18" ht="18" customHeight="1" thickBot="1" x14ac:dyDescent="0.3">
      <c r="A18" s="11">
        <v>10</v>
      </c>
      <c r="B18" s="36" t="s">
        <v>77</v>
      </c>
      <c r="C18" s="41" t="s">
        <v>94</v>
      </c>
      <c r="D18" s="3">
        <v>86</v>
      </c>
      <c r="E18" s="3">
        <v>375</v>
      </c>
      <c r="F18" s="3">
        <v>3</v>
      </c>
      <c r="G18" s="3">
        <v>1</v>
      </c>
      <c r="H18" s="3"/>
      <c r="I18" s="3" t="s">
        <v>106</v>
      </c>
      <c r="J18" s="3">
        <v>81</v>
      </c>
      <c r="K18" s="3">
        <v>102</v>
      </c>
      <c r="L18" s="3">
        <v>126</v>
      </c>
      <c r="M18" s="3">
        <v>47</v>
      </c>
      <c r="N18" s="3">
        <v>74</v>
      </c>
      <c r="O18" s="3">
        <v>72</v>
      </c>
      <c r="P18" s="3">
        <v>4</v>
      </c>
      <c r="Q18" s="3">
        <v>4</v>
      </c>
      <c r="R18" s="3">
        <v>27</v>
      </c>
    </row>
    <row r="19" spans="1:18" ht="20.25" customHeight="1" thickBot="1" x14ac:dyDescent="0.3">
      <c r="A19" s="11"/>
      <c r="B19" s="34" t="s">
        <v>84</v>
      </c>
      <c r="C19" s="35"/>
      <c r="D19" s="5">
        <f>SUM(D15:D18)</f>
        <v>719</v>
      </c>
      <c r="E19" s="5">
        <f>SUM(E15:E18)</f>
        <v>1965</v>
      </c>
      <c r="F19" s="5">
        <f>SUM(F15:F18)</f>
        <v>10</v>
      </c>
      <c r="G19" s="5">
        <v>5</v>
      </c>
      <c r="H19" s="5"/>
      <c r="I19" s="5"/>
      <c r="J19" s="48">
        <f>SUM(J15:J18)</f>
        <v>889</v>
      </c>
      <c r="K19" s="5">
        <f>SUM(K15:K18)</f>
        <v>916</v>
      </c>
      <c r="L19" s="5">
        <v>103</v>
      </c>
      <c r="M19" s="5">
        <f>SUM(M15:M18)</f>
        <v>98</v>
      </c>
      <c r="N19" s="5">
        <f>SUM(N15:N18)</f>
        <v>268</v>
      </c>
      <c r="O19" s="5">
        <v>29</v>
      </c>
      <c r="P19" s="5">
        <f>SUM(P15:P18)</f>
        <v>79</v>
      </c>
      <c r="Q19" s="5">
        <v>7</v>
      </c>
      <c r="R19" s="5">
        <v>47</v>
      </c>
    </row>
    <row r="20" spans="1:18" ht="15.75" customHeight="1" thickBot="1" x14ac:dyDescent="0.3">
      <c r="A20" s="11">
        <v>11</v>
      </c>
      <c r="B20" s="36" t="s">
        <v>78</v>
      </c>
      <c r="C20" s="41" t="s">
        <v>96</v>
      </c>
      <c r="D20" s="43">
        <v>213</v>
      </c>
      <c r="E20" s="3">
        <v>579</v>
      </c>
      <c r="F20" s="3">
        <v>1</v>
      </c>
      <c r="G20" s="3">
        <v>1</v>
      </c>
      <c r="H20" s="3"/>
      <c r="I20" s="3"/>
      <c r="J20" s="3">
        <v>354</v>
      </c>
      <c r="K20" s="3">
        <v>357</v>
      </c>
      <c r="L20" s="3">
        <v>101</v>
      </c>
      <c r="M20" s="3">
        <v>51</v>
      </c>
      <c r="N20" s="3">
        <v>77</v>
      </c>
      <c r="O20" s="3">
        <v>22</v>
      </c>
      <c r="P20" s="3">
        <v>31</v>
      </c>
      <c r="Q20" s="3">
        <v>9</v>
      </c>
      <c r="R20" s="3">
        <v>62</v>
      </c>
    </row>
    <row r="21" spans="1:18" ht="18" customHeight="1" thickBot="1" x14ac:dyDescent="0.3">
      <c r="A21" s="11">
        <v>12</v>
      </c>
      <c r="B21" s="36" t="s">
        <v>79</v>
      </c>
      <c r="C21" s="41" t="s">
        <v>94</v>
      </c>
      <c r="D21" s="43">
        <v>192</v>
      </c>
      <c r="E21" s="3">
        <v>511</v>
      </c>
      <c r="F21" s="3">
        <v>1</v>
      </c>
      <c r="G21" s="3">
        <v>1</v>
      </c>
      <c r="H21" s="3"/>
      <c r="I21" s="3"/>
      <c r="J21" s="3">
        <v>229</v>
      </c>
      <c r="K21" s="3">
        <v>315</v>
      </c>
      <c r="L21" s="3">
        <v>136</v>
      </c>
      <c r="M21" s="3">
        <v>48</v>
      </c>
      <c r="N21" s="3">
        <v>165</v>
      </c>
      <c r="O21" s="3">
        <v>52</v>
      </c>
      <c r="P21" s="3">
        <v>9</v>
      </c>
      <c r="Q21" s="3">
        <v>3</v>
      </c>
      <c r="R21" s="3">
        <v>62</v>
      </c>
    </row>
    <row r="22" spans="1:18" ht="19.5" customHeight="1" thickBot="1" x14ac:dyDescent="0.3">
      <c r="A22" s="11"/>
      <c r="B22" s="34" t="s">
        <v>85</v>
      </c>
      <c r="C22" s="30"/>
      <c r="D22" s="30">
        <f>SUM(D20:D21)</f>
        <v>405</v>
      </c>
      <c r="E22" s="30">
        <f>SUM(E20:E21)</f>
        <v>1090</v>
      </c>
      <c r="F22" s="30">
        <v>2</v>
      </c>
      <c r="G22" s="30">
        <v>2</v>
      </c>
      <c r="H22" s="30"/>
      <c r="I22" s="30"/>
      <c r="J22" s="48">
        <f>SUM(J20:J21)</f>
        <v>583</v>
      </c>
      <c r="K22" s="30">
        <f>SUM(K20:K21)</f>
        <v>672</v>
      </c>
      <c r="L22" s="30">
        <v>115</v>
      </c>
      <c r="M22" s="30">
        <f>SUM(M20:M21)</f>
        <v>99</v>
      </c>
      <c r="N22" s="30">
        <f>SUM(N20:N21)</f>
        <v>242</v>
      </c>
      <c r="O22" s="30">
        <v>36</v>
      </c>
      <c r="P22" s="30">
        <v>40</v>
      </c>
      <c r="Q22" s="30">
        <v>6</v>
      </c>
      <c r="R22" s="30">
        <v>62</v>
      </c>
    </row>
    <row r="23" spans="1:18" ht="15.75" thickBot="1" x14ac:dyDescent="0.3">
      <c r="A23" s="22"/>
      <c r="B23" s="37" t="s">
        <v>12</v>
      </c>
      <c r="C23" s="19"/>
      <c r="D23" s="19">
        <f>D8+D9+D14+D19+D22</f>
        <v>2713</v>
      </c>
      <c r="E23" s="19">
        <f>E8+E9+E14+E19+E22</f>
        <v>22004</v>
      </c>
      <c r="F23" s="19">
        <f>F8+F9+F14+F19+F22</f>
        <v>42</v>
      </c>
      <c r="G23" s="19">
        <f>G8+G9+G14+G19+G22</f>
        <v>38</v>
      </c>
      <c r="H23" s="19"/>
      <c r="I23" s="19"/>
      <c r="J23" s="19">
        <f>J8+J9+J14+J19+J22</f>
        <v>11469</v>
      </c>
      <c r="K23" s="19">
        <v>11980</v>
      </c>
      <c r="L23" s="19">
        <v>104</v>
      </c>
      <c r="M23" s="19">
        <f>M8+M9+M14+M19+M22</f>
        <v>953</v>
      </c>
      <c r="N23" s="19">
        <f>N8+N9+N14+N19+N22</f>
        <v>4675</v>
      </c>
      <c r="O23" s="19">
        <v>39</v>
      </c>
      <c r="P23" s="19">
        <f>P8+P9+P14+P19+P22</f>
        <v>1541</v>
      </c>
      <c r="Q23" s="19">
        <v>13</v>
      </c>
      <c r="R23" s="19">
        <v>54</v>
      </c>
    </row>
    <row r="24" spans="1:18" ht="17.25" customHeight="1" thickBot="1" x14ac:dyDescent="0.3">
      <c r="A24" s="11"/>
      <c r="B24" s="62" t="s">
        <v>80</v>
      </c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4"/>
    </row>
    <row r="25" spans="1:18" ht="17.25" customHeight="1" thickBot="1" x14ac:dyDescent="0.3">
      <c r="A25" s="11">
        <v>13</v>
      </c>
      <c r="B25" s="36" t="s">
        <v>81</v>
      </c>
      <c r="C25" s="41" t="s">
        <v>97</v>
      </c>
      <c r="D25" s="43">
        <v>176</v>
      </c>
      <c r="E25" s="3">
        <v>532</v>
      </c>
      <c r="F25" s="3"/>
      <c r="G25" s="3">
        <v>1</v>
      </c>
      <c r="H25" s="3"/>
      <c r="I25" s="3" t="s">
        <v>105</v>
      </c>
      <c r="J25" s="3">
        <v>251</v>
      </c>
      <c r="K25" s="3">
        <v>231</v>
      </c>
      <c r="L25" s="3">
        <v>92</v>
      </c>
      <c r="M25" s="3"/>
      <c r="N25" s="3">
        <v>94</v>
      </c>
      <c r="O25" s="3">
        <v>41</v>
      </c>
      <c r="P25" s="3">
        <v>19</v>
      </c>
      <c r="Q25" s="3">
        <v>8</v>
      </c>
      <c r="R25" s="3">
        <v>43</v>
      </c>
    </row>
    <row r="26" spans="1:18" ht="18" customHeight="1" thickBot="1" x14ac:dyDescent="0.3">
      <c r="A26" s="11">
        <v>14</v>
      </c>
      <c r="B26" s="36" t="s">
        <v>82</v>
      </c>
      <c r="C26" s="42" t="s">
        <v>94</v>
      </c>
      <c r="D26" s="43">
        <v>222</v>
      </c>
      <c r="E26" s="43">
        <v>161</v>
      </c>
      <c r="F26" s="43"/>
      <c r="G26" s="43">
        <v>1</v>
      </c>
      <c r="H26" s="43"/>
      <c r="I26" s="43" t="s">
        <v>106</v>
      </c>
      <c r="J26" s="43">
        <v>97</v>
      </c>
      <c r="K26" s="43">
        <v>128</v>
      </c>
      <c r="L26" s="43">
        <v>132</v>
      </c>
      <c r="M26" s="43"/>
      <c r="N26" s="43">
        <v>25</v>
      </c>
      <c r="O26" s="43">
        <v>20</v>
      </c>
      <c r="P26" s="43">
        <v>7</v>
      </c>
      <c r="Q26" s="43">
        <v>5</v>
      </c>
      <c r="R26" s="43">
        <v>80</v>
      </c>
    </row>
    <row r="27" spans="1:18" ht="18" customHeight="1" thickBot="1" x14ac:dyDescent="0.3">
      <c r="A27" s="11">
        <v>15</v>
      </c>
      <c r="B27" s="36" t="s">
        <v>83</v>
      </c>
      <c r="C27" s="41" t="s">
        <v>98</v>
      </c>
      <c r="D27" s="43">
        <v>212</v>
      </c>
      <c r="E27" s="3">
        <v>137</v>
      </c>
      <c r="F27" s="3"/>
      <c r="G27" s="3">
        <v>1</v>
      </c>
      <c r="H27" s="3"/>
      <c r="I27" s="3" t="s">
        <v>106</v>
      </c>
      <c r="J27" s="3">
        <v>110</v>
      </c>
      <c r="K27" s="3">
        <v>110</v>
      </c>
      <c r="L27" s="3">
        <v>100</v>
      </c>
      <c r="M27" s="3"/>
      <c r="N27" s="3">
        <v>30</v>
      </c>
      <c r="O27" s="3">
        <v>27</v>
      </c>
      <c r="P27" s="3">
        <v>7</v>
      </c>
      <c r="Q27" s="3">
        <v>6</v>
      </c>
      <c r="R27" s="3">
        <v>80</v>
      </c>
    </row>
    <row r="28" spans="1:18" ht="18.75" customHeight="1" thickBot="1" x14ac:dyDescent="0.3">
      <c r="A28" s="22"/>
      <c r="B28" s="37" t="s">
        <v>13</v>
      </c>
      <c r="C28" s="19"/>
      <c r="D28" s="19">
        <f>SUM(D25:D27)</f>
        <v>610</v>
      </c>
      <c r="E28" s="19">
        <f>SUM(E25:E27)</f>
        <v>830</v>
      </c>
      <c r="F28" s="19"/>
      <c r="G28" s="19">
        <v>3</v>
      </c>
      <c r="H28" s="19"/>
      <c r="I28" s="19"/>
      <c r="J28" s="19">
        <f>SUM(J25:J27)</f>
        <v>458</v>
      </c>
      <c r="K28" s="19">
        <f>SUM(K25:K27)</f>
        <v>469</v>
      </c>
      <c r="L28" s="19">
        <v>102</v>
      </c>
      <c r="M28" s="19"/>
      <c r="N28" s="19">
        <f>SUM(N25:N27)</f>
        <v>149</v>
      </c>
      <c r="O28" s="19">
        <v>32</v>
      </c>
      <c r="P28" s="19">
        <f>SUM(P25:P27)</f>
        <v>33</v>
      </c>
      <c r="Q28" s="19">
        <v>7</v>
      </c>
      <c r="R28" s="19">
        <v>57</v>
      </c>
    </row>
    <row r="30" spans="1:18" ht="44.25" customHeight="1" x14ac:dyDescent="0.25">
      <c r="A30" s="73" t="s">
        <v>64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</row>
  </sheetData>
  <mergeCells count="20">
    <mergeCell ref="A1:R1"/>
    <mergeCell ref="A30:R30"/>
    <mergeCell ref="F3:F6"/>
    <mergeCell ref="R3:R6"/>
    <mergeCell ref="J3:Q3"/>
    <mergeCell ref="G4:G6"/>
    <mergeCell ref="H4:I5"/>
    <mergeCell ref="J4:J6"/>
    <mergeCell ref="K4:K6"/>
    <mergeCell ref="L4:L6"/>
    <mergeCell ref="M4:M6"/>
    <mergeCell ref="N4:O5"/>
    <mergeCell ref="A3:A6"/>
    <mergeCell ref="B3:B6"/>
    <mergeCell ref="C3:C6"/>
    <mergeCell ref="B24:R24"/>
    <mergeCell ref="D3:D6"/>
    <mergeCell ref="E3:E6"/>
    <mergeCell ref="G3:I3"/>
    <mergeCell ref="P4:Q5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27"/>
  <sheetViews>
    <sheetView topLeftCell="A4" zoomScale="80" zoomScaleNormal="80" workbookViewId="0">
      <selection activeCell="O22" sqref="O22"/>
    </sheetView>
  </sheetViews>
  <sheetFormatPr defaultRowHeight="15" x14ac:dyDescent="0.25"/>
  <cols>
    <col min="1" max="1" width="4.42578125" customWidth="1"/>
    <col min="2" max="2" width="24.140625" customWidth="1"/>
    <col min="5" max="5" width="13.140625" bestFit="1" customWidth="1"/>
    <col min="7" max="7" width="12.28515625" customWidth="1"/>
    <col min="8" max="8" width="13.7109375" customWidth="1"/>
    <col min="11" max="11" width="13.140625" bestFit="1" customWidth="1"/>
    <col min="12" max="12" width="10.5703125" customWidth="1"/>
    <col min="13" max="13" width="12" customWidth="1"/>
    <col min="14" max="14" width="13.140625" bestFit="1" customWidth="1"/>
    <col min="15" max="15" width="11" customWidth="1"/>
  </cols>
  <sheetData>
    <row r="2" spans="1:15" ht="15.75" thickBot="1" x14ac:dyDescent="0.3"/>
    <row r="3" spans="1:15" ht="16.5" customHeight="1" thickBot="1" x14ac:dyDescent="0.3">
      <c r="A3" s="24"/>
      <c r="B3" s="84" t="s">
        <v>14</v>
      </c>
      <c r="C3" s="85"/>
      <c r="D3" s="85"/>
      <c r="E3" s="85"/>
      <c r="F3" s="85"/>
      <c r="G3" s="85"/>
      <c r="H3" s="86"/>
      <c r="I3" s="84" t="s">
        <v>15</v>
      </c>
      <c r="J3" s="85"/>
      <c r="K3" s="85"/>
      <c r="L3" s="85"/>
      <c r="M3" s="85"/>
      <c r="N3" s="85"/>
      <c r="O3" s="86"/>
    </row>
    <row r="4" spans="1:15" s="16" customFormat="1" ht="88.5" customHeight="1" thickBot="1" x14ac:dyDescent="0.3">
      <c r="A4" s="80"/>
      <c r="B4" s="82" t="s">
        <v>1</v>
      </c>
      <c r="C4" s="82">
        <v>2016</v>
      </c>
      <c r="D4" s="82">
        <v>2017</v>
      </c>
      <c r="E4" s="82" t="s">
        <v>100</v>
      </c>
      <c r="F4" s="82" t="s">
        <v>9</v>
      </c>
      <c r="G4" s="82" t="s">
        <v>16</v>
      </c>
      <c r="H4" s="82" t="s">
        <v>17</v>
      </c>
      <c r="I4" s="82">
        <v>2016</v>
      </c>
      <c r="J4" s="82">
        <v>2017</v>
      </c>
      <c r="K4" s="82" t="s">
        <v>100</v>
      </c>
      <c r="L4" s="82" t="s">
        <v>9</v>
      </c>
      <c r="M4" s="82" t="s">
        <v>55</v>
      </c>
      <c r="N4" s="82" t="s">
        <v>56</v>
      </c>
      <c r="O4" s="82" t="s">
        <v>18</v>
      </c>
    </row>
    <row r="5" spans="1:15" s="1" customFormat="1" ht="15.75" hidden="1" thickBot="1" x14ac:dyDescent="0.3">
      <c r="A5" s="81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</row>
    <row r="6" spans="1:15" ht="15.75" thickBot="1" x14ac:dyDescent="0.3">
      <c r="A6" s="25"/>
      <c r="B6" s="26"/>
      <c r="C6" s="26">
        <v>19</v>
      </c>
      <c r="D6" s="26">
        <v>20</v>
      </c>
      <c r="E6" s="26">
        <v>21</v>
      </c>
      <c r="F6" s="26">
        <v>22</v>
      </c>
      <c r="G6" s="26">
        <v>23</v>
      </c>
      <c r="H6" s="26">
        <v>24</v>
      </c>
      <c r="I6" s="26">
        <v>25</v>
      </c>
      <c r="J6" s="27">
        <v>26</v>
      </c>
      <c r="K6" s="25">
        <v>27</v>
      </c>
      <c r="L6" s="26">
        <v>28</v>
      </c>
      <c r="M6" s="26">
        <v>29</v>
      </c>
      <c r="N6" s="26">
        <v>30</v>
      </c>
      <c r="O6" s="26">
        <v>31</v>
      </c>
    </row>
    <row r="7" spans="1:15" ht="15.75" thickBot="1" x14ac:dyDescent="0.3">
      <c r="A7" s="32">
        <v>1</v>
      </c>
      <c r="B7" s="31" t="s">
        <v>67</v>
      </c>
      <c r="C7" s="44">
        <v>34818</v>
      </c>
      <c r="D7" s="44">
        <v>35336</v>
      </c>
      <c r="E7" s="44">
        <v>101</v>
      </c>
      <c r="F7" s="44">
        <v>2757</v>
      </c>
      <c r="G7" s="44">
        <v>8</v>
      </c>
      <c r="H7" s="44">
        <v>123</v>
      </c>
      <c r="I7" s="51">
        <v>90019</v>
      </c>
      <c r="J7" s="51">
        <v>94886</v>
      </c>
      <c r="K7" s="45">
        <v>105</v>
      </c>
      <c r="L7" s="44"/>
      <c r="M7" s="44">
        <v>1258</v>
      </c>
      <c r="N7" s="44">
        <v>21</v>
      </c>
      <c r="O7" s="44">
        <v>329</v>
      </c>
    </row>
    <row r="8" spans="1:15" ht="15.75" thickBot="1" x14ac:dyDescent="0.3">
      <c r="A8" s="32">
        <v>2</v>
      </c>
      <c r="B8" s="31" t="s">
        <v>68</v>
      </c>
      <c r="C8" s="44">
        <v>29768</v>
      </c>
      <c r="D8" s="44">
        <v>30048</v>
      </c>
      <c r="E8" s="44">
        <v>109</v>
      </c>
      <c r="F8" s="44">
        <v>28051</v>
      </c>
      <c r="G8" s="44">
        <v>9</v>
      </c>
      <c r="H8" s="44">
        <v>106</v>
      </c>
      <c r="I8" s="51">
        <v>70708</v>
      </c>
      <c r="J8" s="51">
        <v>71314</v>
      </c>
      <c r="K8" s="45">
        <v>101</v>
      </c>
      <c r="L8" s="44">
        <v>67167</v>
      </c>
      <c r="M8" s="44">
        <v>1846</v>
      </c>
      <c r="N8" s="44">
        <v>22</v>
      </c>
      <c r="O8" s="44">
        <v>252</v>
      </c>
    </row>
    <row r="9" spans="1:15" ht="30.75" thickBot="1" x14ac:dyDescent="0.3">
      <c r="A9" s="11">
        <v>3</v>
      </c>
      <c r="B9" s="12" t="s">
        <v>69</v>
      </c>
      <c r="C9" s="13">
        <v>21760</v>
      </c>
      <c r="D9" s="13">
        <v>22150</v>
      </c>
      <c r="E9" s="13">
        <v>102</v>
      </c>
      <c r="F9" s="13"/>
      <c r="G9" s="13">
        <v>15</v>
      </c>
      <c r="H9" s="13">
        <v>77</v>
      </c>
      <c r="I9" s="14">
        <v>52703</v>
      </c>
      <c r="J9" s="14">
        <v>53320</v>
      </c>
      <c r="K9" s="15">
        <v>101</v>
      </c>
      <c r="L9" s="13"/>
      <c r="M9" s="13">
        <v>2698</v>
      </c>
      <c r="N9" s="13">
        <v>35</v>
      </c>
      <c r="O9" s="13">
        <v>186</v>
      </c>
    </row>
    <row r="10" spans="1:15" ht="15.75" thickBot="1" x14ac:dyDescent="0.3">
      <c r="A10" s="11">
        <v>4</v>
      </c>
      <c r="B10" s="12" t="s">
        <v>70</v>
      </c>
      <c r="C10" s="13">
        <v>4796</v>
      </c>
      <c r="D10" s="13">
        <v>5872</v>
      </c>
      <c r="E10" s="13">
        <v>122</v>
      </c>
      <c r="F10" s="13">
        <v>2962</v>
      </c>
      <c r="G10" s="13">
        <v>11</v>
      </c>
      <c r="H10" s="13">
        <v>22</v>
      </c>
      <c r="I10" s="14">
        <v>7956</v>
      </c>
      <c r="J10" s="14">
        <v>10394</v>
      </c>
      <c r="K10" s="15">
        <v>131</v>
      </c>
      <c r="L10" s="13">
        <v>6094</v>
      </c>
      <c r="M10" s="13">
        <v>132</v>
      </c>
      <c r="N10" s="13">
        <v>20</v>
      </c>
      <c r="O10" s="13">
        <v>40</v>
      </c>
    </row>
    <row r="11" spans="1:15" ht="15.75" thickBot="1" x14ac:dyDescent="0.3">
      <c r="A11" s="11">
        <v>5</v>
      </c>
      <c r="B11" s="12" t="s">
        <v>71</v>
      </c>
      <c r="C11" s="13">
        <v>4182</v>
      </c>
      <c r="D11" s="13">
        <v>4438</v>
      </c>
      <c r="E11" s="13">
        <v>106</v>
      </c>
      <c r="F11" s="13">
        <v>1130</v>
      </c>
      <c r="G11" s="13">
        <v>18</v>
      </c>
      <c r="H11" s="13">
        <v>17</v>
      </c>
      <c r="I11" s="14">
        <v>9341</v>
      </c>
      <c r="J11" s="14">
        <v>9932</v>
      </c>
      <c r="K11" s="15">
        <v>106</v>
      </c>
      <c r="L11" s="13">
        <v>3746</v>
      </c>
      <c r="M11" s="13">
        <v>1945</v>
      </c>
      <c r="N11" s="13">
        <v>40</v>
      </c>
      <c r="O11" s="13">
        <v>39</v>
      </c>
    </row>
    <row r="12" spans="1:15" ht="15.75" thickBot="1" x14ac:dyDescent="0.3">
      <c r="A12" s="11">
        <v>6</v>
      </c>
      <c r="B12" s="12" t="s">
        <v>72</v>
      </c>
      <c r="C12" s="13">
        <v>2819</v>
      </c>
      <c r="D12" s="13">
        <v>3329</v>
      </c>
      <c r="E12" s="13">
        <v>118</v>
      </c>
      <c r="F12" s="13">
        <v>2015</v>
      </c>
      <c r="G12" s="13">
        <v>10</v>
      </c>
      <c r="H12" s="13">
        <v>15</v>
      </c>
      <c r="I12" s="14">
        <v>4806</v>
      </c>
      <c r="J12" s="14">
        <v>5922</v>
      </c>
      <c r="K12" s="15">
        <v>123</v>
      </c>
      <c r="L12" s="13">
        <v>2948</v>
      </c>
      <c r="M12" s="13">
        <v>168</v>
      </c>
      <c r="N12" s="13">
        <v>18</v>
      </c>
      <c r="O12" s="13">
        <v>27</v>
      </c>
    </row>
    <row r="13" spans="1:15" ht="29.25" thickBot="1" x14ac:dyDescent="0.3">
      <c r="A13" s="11"/>
      <c r="B13" s="31" t="s">
        <v>73</v>
      </c>
      <c r="C13" s="44">
        <f>SUM(C9:C12)</f>
        <v>33557</v>
      </c>
      <c r="D13" s="44">
        <f>SUM(D9:D12)</f>
        <v>35789</v>
      </c>
      <c r="E13" s="44">
        <v>107</v>
      </c>
      <c r="F13" s="44">
        <f>SUM(F10:F12)</f>
        <v>6107</v>
      </c>
      <c r="G13" s="44">
        <v>14</v>
      </c>
      <c r="H13" s="44">
        <v>35</v>
      </c>
      <c r="I13" s="49">
        <f>SUM(I9:I12)</f>
        <v>74806</v>
      </c>
      <c r="J13" s="39">
        <f>SUM(J9:J12)</f>
        <v>79568</v>
      </c>
      <c r="K13" s="45">
        <v>106</v>
      </c>
      <c r="L13" s="44">
        <f>SUM(L10:L12)</f>
        <v>12788</v>
      </c>
      <c r="M13" s="44">
        <f>SUM(M9:M12)</f>
        <v>4943</v>
      </c>
      <c r="N13" s="44">
        <v>31</v>
      </c>
      <c r="O13" s="44">
        <v>78</v>
      </c>
    </row>
    <row r="14" spans="1:15" ht="15.75" thickBot="1" x14ac:dyDescent="0.3">
      <c r="A14" s="11">
        <v>7</v>
      </c>
      <c r="B14" s="12" t="s">
        <v>75</v>
      </c>
      <c r="C14" s="13">
        <v>6152</v>
      </c>
      <c r="D14" s="13">
        <v>8689</v>
      </c>
      <c r="E14" s="13">
        <v>141</v>
      </c>
      <c r="F14" s="13">
        <v>1570</v>
      </c>
      <c r="G14" s="13">
        <v>19</v>
      </c>
      <c r="H14" s="13">
        <v>35</v>
      </c>
      <c r="I14" s="14">
        <v>14092</v>
      </c>
      <c r="J14" s="14">
        <v>14639</v>
      </c>
      <c r="K14" s="15">
        <v>104</v>
      </c>
      <c r="L14" s="13">
        <v>3675</v>
      </c>
      <c r="M14" s="13">
        <v>734</v>
      </c>
      <c r="N14" s="13">
        <v>32</v>
      </c>
      <c r="O14" s="13">
        <v>59</v>
      </c>
    </row>
    <row r="15" spans="1:15" ht="15.75" thickBot="1" x14ac:dyDescent="0.3">
      <c r="A15" s="11">
        <v>8</v>
      </c>
      <c r="B15" s="12" t="s">
        <v>74</v>
      </c>
      <c r="C15" s="13">
        <v>1506</v>
      </c>
      <c r="D15" s="13">
        <v>1424</v>
      </c>
      <c r="E15" s="13">
        <v>95</v>
      </c>
      <c r="F15" s="13">
        <v>529</v>
      </c>
      <c r="G15" s="13">
        <v>13</v>
      </c>
      <c r="H15" s="13">
        <v>8</v>
      </c>
      <c r="I15" s="14">
        <v>6232</v>
      </c>
      <c r="J15" s="14">
        <v>2013</v>
      </c>
      <c r="K15" s="15">
        <v>32</v>
      </c>
      <c r="L15" s="13">
        <v>490</v>
      </c>
      <c r="M15" s="13"/>
      <c r="N15" s="13">
        <v>19</v>
      </c>
      <c r="O15" s="13">
        <v>12</v>
      </c>
    </row>
    <row r="16" spans="1:15" ht="15.75" thickBot="1" x14ac:dyDescent="0.3">
      <c r="A16" s="11">
        <v>9</v>
      </c>
      <c r="B16" s="12" t="s">
        <v>76</v>
      </c>
      <c r="C16" s="13">
        <v>2864</v>
      </c>
      <c r="D16" s="13">
        <v>2998</v>
      </c>
      <c r="E16" s="13">
        <v>105</v>
      </c>
      <c r="F16" s="13">
        <v>923</v>
      </c>
      <c r="G16" s="13">
        <v>12</v>
      </c>
      <c r="H16" s="13">
        <v>14</v>
      </c>
      <c r="I16" s="14">
        <v>5603</v>
      </c>
      <c r="J16" s="14">
        <v>5505</v>
      </c>
      <c r="K16" s="15">
        <v>98</v>
      </c>
      <c r="L16" s="13">
        <v>1893</v>
      </c>
      <c r="M16" s="13">
        <v>84</v>
      </c>
      <c r="N16" s="13">
        <v>22</v>
      </c>
      <c r="O16" s="13">
        <v>26</v>
      </c>
    </row>
    <row r="17" spans="1:15" ht="15.75" thickBot="1" x14ac:dyDescent="0.3">
      <c r="A17" s="11">
        <v>10</v>
      </c>
      <c r="B17" s="12" t="s">
        <v>77</v>
      </c>
      <c r="C17" s="13">
        <v>1025</v>
      </c>
      <c r="D17" s="13">
        <v>1208</v>
      </c>
      <c r="E17" s="13">
        <v>118</v>
      </c>
      <c r="F17" s="13">
        <v>503</v>
      </c>
      <c r="G17" s="13">
        <v>12</v>
      </c>
      <c r="H17" s="13">
        <v>14</v>
      </c>
      <c r="I17" s="14">
        <v>2147</v>
      </c>
      <c r="J17" s="14">
        <v>2397</v>
      </c>
      <c r="K17" s="15">
        <v>112</v>
      </c>
      <c r="L17" s="13">
        <v>743</v>
      </c>
      <c r="M17" s="13">
        <v>184</v>
      </c>
      <c r="N17" s="13">
        <v>24</v>
      </c>
      <c r="O17" s="13">
        <v>28</v>
      </c>
    </row>
    <row r="18" spans="1:15" ht="49.5" customHeight="1" thickBot="1" x14ac:dyDescent="0.3">
      <c r="A18" s="11"/>
      <c r="B18" s="31" t="s">
        <v>84</v>
      </c>
      <c r="C18" s="44">
        <f>SUM(C14:C17)</f>
        <v>11547</v>
      </c>
      <c r="D18" s="44">
        <f>SUM(D14:D17)</f>
        <v>14319</v>
      </c>
      <c r="E18" s="44">
        <v>124</v>
      </c>
      <c r="F18" s="44">
        <f>SUM(F14:F17)</f>
        <v>3525</v>
      </c>
      <c r="G18" s="44">
        <v>16</v>
      </c>
      <c r="H18" s="44">
        <v>20</v>
      </c>
      <c r="I18" s="49">
        <f>SUM(I14:I17)</f>
        <v>28074</v>
      </c>
      <c r="J18" s="39">
        <f>SUM(J14:J17)</f>
        <v>24554</v>
      </c>
      <c r="K18" s="45">
        <v>87</v>
      </c>
      <c r="L18" s="44">
        <f>SUM(L14:L17)</f>
        <v>6801</v>
      </c>
      <c r="M18" s="44">
        <f>SUM(M14:M17)</f>
        <v>1002</v>
      </c>
      <c r="N18" s="44">
        <v>27</v>
      </c>
      <c r="O18" s="44">
        <v>31</v>
      </c>
    </row>
    <row r="19" spans="1:15" ht="15.75" thickBot="1" x14ac:dyDescent="0.3">
      <c r="A19" s="11">
        <v>11</v>
      </c>
      <c r="B19" s="12" t="s">
        <v>78</v>
      </c>
      <c r="C19" s="13">
        <v>3562</v>
      </c>
      <c r="D19" s="13">
        <v>3577</v>
      </c>
      <c r="E19" s="13">
        <v>100</v>
      </c>
      <c r="F19" s="13">
        <v>1484</v>
      </c>
      <c r="G19" s="13">
        <v>10</v>
      </c>
      <c r="H19" s="13">
        <v>17</v>
      </c>
      <c r="I19" s="14">
        <v>7543</v>
      </c>
      <c r="J19" s="14">
        <v>7551</v>
      </c>
      <c r="K19" s="15">
        <v>100</v>
      </c>
      <c r="L19" s="13">
        <v>2617</v>
      </c>
      <c r="M19" s="13">
        <v>229</v>
      </c>
      <c r="N19" s="13">
        <v>21</v>
      </c>
      <c r="O19" s="13">
        <v>35</v>
      </c>
    </row>
    <row r="20" spans="1:15" ht="15.75" thickBot="1" x14ac:dyDescent="0.3">
      <c r="A20" s="11">
        <v>12</v>
      </c>
      <c r="B20" s="12" t="s">
        <v>79</v>
      </c>
      <c r="C20" s="13">
        <v>3290</v>
      </c>
      <c r="D20" s="13">
        <v>3731</v>
      </c>
      <c r="E20" s="13">
        <v>113</v>
      </c>
      <c r="F20" s="13">
        <v>2182</v>
      </c>
      <c r="G20" s="13">
        <v>12</v>
      </c>
      <c r="H20" s="13">
        <v>19</v>
      </c>
      <c r="I20" s="14">
        <v>7732</v>
      </c>
      <c r="J20" s="14">
        <v>7394</v>
      </c>
      <c r="K20" s="15">
        <v>96</v>
      </c>
      <c r="L20" s="13">
        <v>3288</v>
      </c>
      <c r="M20" s="13">
        <v>131</v>
      </c>
      <c r="N20" s="13">
        <v>23</v>
      </c>
      <c r="O20" s="13">
        <v>38</v>
      </c>
    </row>
    <row r="21" spans="1:15" ht="43.5" thickBot="1" x14ac:dyDescent="0.3">
      <c r="A21" s="11"/>
      <c r="B21" s="31" t="s">
        <v>85</v>
      </c>
      <c r="C21" s="44">
        <f>SUM(C19:C20)</f>
        <v>6852</v>
      </c>
      <c r="D21" s="44">
        <f>SUM(D19:D20)</f>
        <v>7308</v>
      </c>
      <c r="E21" s="44">
        <v>107</v>
      </c>
      <c r="F21" s="44">
        <f>SUM(F19:F20)</f>
        <v>3666</v>
      </c>
      <c r="G21" s="44">
        <v>11</v>
      </c>
      <c r="H21" s="44">
        <v>18</v>
      </c>
      <c r="I21" s="51">
        <f>SUM(I19:I20)</f>
        <v>15275</v>
      </c>
      <c r="J21" s="51">
        <f>SUM(J19:J20)</f>
        <v>14945</v>
      </c>
      <c r="K21" s="45">
        <v>98</v>
      </c>
      <c r="L21" s="44">
        <f>SUM(L19:L20)</f>
        <v>5905</v>
      </c>
      <c r="M21" s="44">
        <f>SUM(M19:M20)</f>
        <v>360</v>
      </c>
      <c r="N21" s="44">
        <v>22</v>
      </c>
      <c r="O21" s="44">
        <v>37</v>
      </c>
    </row>
    <row r="22" spans="1:15" ht="28.5" customHeight="1" thickBot="1" x14ac:dyDescent="0.3">
      <c r="A22" s="28"/>
      <c r="B22" s="29" t="s">
        <v>12</v>
      </c>
      <c r="C22" s="29">
        <f>C7+C8+C13+C18+C21</f>
        <v>116542</v>
      </c>
      <c r="D22" s="29">
        <f>D7+D8+D13+D18+D21</f>
        <v>122800</v>
      </c>
      <c r="E22" s="29">
        <v>105</v>
      </c>
      <c r="F22" s="29">
        <f>F7+F8+F13+F18+F21</f>
        <v>44106</v>
      </c>
      <c r="G22" s="29">
        <v>10</v>
      </c>
      <c r="H22" s="29">
        <v>45</v>
      </c>
      <c r="I22" s="46">
        <f>I7+I8+I13+I18+I21</f>
        <v>278882</v>
      </c>
      <c r="J22" s="46">
        <f>J7+J8+J13+J18+J21</f>
        <v>285267</v>
      </c>
      <c r="K22" s="47">
        <v>102</v>
      </c>
      <c r="L22" s="29">
        <f>L8+L13+L18+L21</f>
        <v>92661</v>
      </c>
      <c r="M22" s="29">
        <f>M7+M8+M13+M18+M21</f>
        <v>9409</v>
      </c>
      <c r="N22" s="29">
        <v>24</v>
      </c>
      <c r="O22" s="29">
        <v>105</v>
      </c>
    </row>
    <row r="23" spans="1:15" ht="15.75" customHeight="1" thickBot="1" x14ac:dyDescent="0.3">
      <c r="A23" s="77" t="s">
        <v>80</v>
      </c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9"/>
    </row>
    <row r="24" spans="1:15" ht="15.75" thickBot="1" x14ac:dyDescent="0.3">
      <c r="A24" s="11">
        <v>13</v>
      </c>
      <c r="B24" s="12" t="s">
        <v>81</v>
      </c>
      <c r="C24" s="13">
        <v>3292</v>
      </c>
      <c r="D24" s="13">
        <v>2456</v>
      </c>
      <c r="E24" s="13">
        <v>75</v>
      </c>
      <c r="F24" s="13">
        <v>1178</v>
      </c>
      <c r="G24" s="13">
        <v>11</v>
      </c>
      <c r="H24" s="13">
        <v>14</v>
      </c>
      <c r="I24" s="14">
        <v>10446</v>
      </c>
      <c r="J24" s="14">
        <v>7275</v>
      </c>
      <c r="K24" s="15">
        <v>70</v>
      </c>
      <c r="L24" s="13">
        <v>1775</v>
      </c>
      <c r="M24" s="13">
        <v>350</v>
      </c>
      <c r="N24" s="13">
        <v>31</v>
      </c>
      <c r="O24" s="13">
        <v>41</v>
      </c>
    </row>
    <row r="25" spans="1:15" ht="15.75" thickBot="1" x14ac:dyDescent="0.3">
      <c r="A25" s="11">
        <v>14</v>
      </c>
      <c r="B25" s="12" t="s">
        <v>82</v>
      </c>
      <c r="C25" s="13">
        <v>2705</v>
      </c>
      <c r="D25" s="13">
        <v>3413</v>
      </c>
      <c r="E25" s="13">
        <v>126</v>
      </c>
      <c r="F25" s="13">
        <v>1473</v>
      </c>
      <c r="G25" s="13">
        <v>27</v>
      </c>
      <c r="H25" s="13">
        <v>15</v>
      </c>
      <c r="I25" s="14">
        <v>3292</v>
      </c>
      <c r="J25" s="14">
        <v>3808</v>
      </c>
      <c r="K25" s="15">
        <v>116</v>
      </c>
      <c r="L25" s="13">
        <v>1427</v>
      </c>
      <c r="M25" s="13"/>
      <c r="N25" s="13">
        <v>30</v>
      </c>
      <c r="O25" s="13">
        <v>17</v>
      </c>
    </row>
    <row r="26" spans="1:15" ht="15.75" thickBot="1" x14ac:dyDescent="0.3">
      <c r="A26" s="11">
        <v>15</v>
      </c>
      <c r="B26" s="12" t="s">
        <v>83</v>
      </c>
      <c r="C26" s="13">
        <v>2008</v>
      </c>
      <c r="D26" s="13">
        <v>1739</v>
      </c>
      <c r="E26" s="13">
        <v>87</v>
      </c>
      <c r="F26" s="13">
        <v>370</v>
      </c>
      <c r="G26" s="13">
        <v>16</v>
      </c>
      <c r="H26" s="13">
        <v>8</v>
      </c>
      <c r="I26" s="14">
        <v>3007</v>
      </c>
      <c r="J26" s="14">
        <v>2964</v>
      </c>
      <c r="K26" s="15">
        <v>99</v>
      </c>
      <c r="L26" s="13">
        <v>642</v>
      </c>
      <c r="M26" s="13">
        <v>43</v>
      </c>
      <c r="N26" s="13">
        <v>27</v>
      </c>
      <c r="O26" s="13">
        <v>14</v>
      </c>
    </row>
    <row r="27" spans="1:15" ht="30.75" customHeight="1" thickBot="1" x14ac:dyDescent="0.3">
      <c r="A27" s="28"/>
      <c r="B27" s="29" t="s">
        <v>13</v>
      </c>
      <c r="C27" s="29">
        <f>SUM(C24:C26)</f>
        <v>8005</v>
      </c>
      <c r="D27" s="29">
        <f>SUM(D24:D26)</f>
        <v>7608</v>
      </c>
      <c r="E27" s="29">
        <v>95</v>
      </c>
      <c r="F27" s="29">
        <f>SUM(F24:F26)</f>
        <v>3021</v>
      </c>
      <c r="G27" s="29">
        <v>16</v>
      </c>
      <c r="H27" s="29">
        <v>12</v>
      </c>
      <c r="I27" s="46">
        <f>SUM(I24:I26)</f>
        <v>16745</v>
      </c>
      <c r="J27" s="46">
        <f>SUM(J24:J26)</f>
        <v>14047</v>
      </c>
      <c r="K27" s="47">
        <v>84</v>
      </c>
      <c r="L27" s="29">
        <f>SUM(L24:L26)</f>
        <v>3844</v>
      </c>
      <c r="M27" s="29">
        <f>SUM(M24:M26)</f>
        <v>393</v>
      </c>
      <c r="N27" s="29">
        <v>30</v>
      </c>
      <c r="O27" s="29">
        <v>23</v>
      </c>
    </row>
  </sheetData>
  <mergeCells count="18">
    <mergeCell ref="I3:O3"/>
    <mergeCell ref="O4:O5"/>
    <mergeCell ref="H4:H5"/>
    <mergeCell ref="I4:I5"/>
    <mergeCell ref="J4:J5"/>
    <mergeCell ref="L4:L5"/>
    <mergeCell ref="K4:K5"/>
    <mergeCell ref="B3:H3"/>
    <mergeCell ref="A23:O23"/>
    <mergeCell ref="A4:A5"/>
    <mergeCell ref="N4:N5"/>
    <mergeCell ref="M4:M5"/>
    <mergeCell ref="G4:G5"/>
    <mergeCell ref="F4:F5"/>
    <mergeCell ref="E4:E5"/>
    <mergeCell ref="D4:D5"/>
    <mergeCell ref="C4:C5"/>
    <mergeCell ref="B4:B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33"/>
  <sheetViews>
    <sheetView zoomScale="70" zoomScaleNormal="70" workbookViewId="0">
      <selection activeCell="L29" sqref="L29"/>
    </sheetView>
  </sheetViews>
  <sheetFormatPr defaultRowHeight="15" x14ac:dyDescent="0.25"/>
  <cols>
    <col min="1" max="1" width="4" customWidth="1"/>
    <col min="2" max="2" width="20" customWidth="1"/>
    <col min="3" max="3" width="10.140625" customWidth="1"/>
    <col min="4" max="4" width="11.140625" customWidth="1"/>
    <col min="5" max="5" width="7.85546875" customWidth="1"/>
    <col min="6" max="7" width="12" bestFit="1" customWidth="1"/>
    <col min="8" max="8" width="8" customWidth="1"/>
    <col min="9" max="9" width="8.140625" customWidth="1"/>
    <col min="10" max="10" width="8" customWidth="1"/>
    <col min="11" max="11" width="7.28515625" customWidth="1"/>
    <col min="12" max="12" width="10" customWidth="1"/>
    <col min="14" max="14" width="7.85546875" customWidth="1"/>
    <col min="15" max="15" width="8.28515625" customWidth="1"/>
    <col min="16" max="16" width="10" customWidth="1"/>
    <col min="17" max="17" width="7.28515625" customWidth="1"/>
    <col min="18" max="18" width="8.28515625" customWidth="1"/>
    <col min="19" max="19" width="10" customWidth="1"/>
  </cols>
  <sheetData>
    <row r="2" spans="1:19" ht="15.75" thickBot="1" x14ac:dyDescent="0.3"/>
    <row r="3" spans="1:19" ht="15.75" thickBot="1" x14ac:dyDescent="0.3">
      <c r="A3" s="65" t="s">
        <v>20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7"/>
    </row>
    <row r="4" spans="1:19" ht="25.5" customHeight="1" thickBot="1" x14ac:dyDescent="0.3">
      <c r="A4" s="95"/>
      <c r="B4" s="59" t="s">
        <v>1</v>
      </c>
      <c r="C4" s="59" t="s">
        <v>101</v>
      </c>
      <c r="D4" s="59" t="s">
        <v>59</v>
      </c>
      <c r="E4" s="59" t="s">
        <v>21</v>
      </c>
      <c r="F4" s="59" t="s">
        <v>22</v>
      </c>
      <c r="G4" s="59" t="s">
        <v>23</v>
      </c>
      <c r="H4" s="65" t="s">
        <v>24</v>
      </c>
      <c r="I4" s="66"/>
      <c r="J4" s="66"/>
      <c r="K4" s="66"/>
      <c r="L4" s="66"/>
      <c r="M4" s="67"/>
      <c r="N4" s="65" t="s">
        <v>25</v>
      </c>
      <c r="O4" s="66"/>
      <c r="P4" s="67"/>
      <c r="Q4" s="65" t="s">
        <v>26</v>
      </c>
      <c r="R4" s="66"/>
      <c r="S4" s="67"/>
    </row>
    <row r="5" spans="1:19" ht="20.25" customHeight="1" thickBot="1" x14ac:dyDescent="0.3">
      <c r="A5" s="96"/>
      <c r="B5" s="60"/>
      <c r="C5" s="60"/>
      <c r="D5" s="60"/>
      <c r="E5" s="60"/>
      <c r="F5" s="60"/>
      <c r="G5" s="60"/>
      <c r="H5" s="59">
        <v>2016</v>
      </c>
      <c r="I5" s="59">
        <v>2017</v>
      </c>
      <c r="J5" s="59" t="s">
        <v>102</v>
      </c>
      <c r="K5" s="59" t="s">
        <v>58</v>
      </c>
      <c r="L5" s="92" t="s">
        <v>57</v>
      </c>
      <c r="M5" s="59" t="s">
        <v>27</v>
      </c>
      <c r="N5" s="65" t="s">
        <v>7</v>
      </c>
      <c r="O5" s="67"/>
      <c r="P5" s="5" t="s">
        <v>28</v>
      </c>
      <c r="Q5" s="65" t="s">
        <v>7</v>
      </c>
      <c r="R5" s="67"/>
      <c r="S5" s="5" t="s">
        <v>28</v>
      </c>
    </row>
    <row r="6" spans="1:19" ht="18.75" customHeight="1" x14ac:dyDescent="0.25">
      <c r="A6" s="96"/>
      <c r="B6" s="60"/>
      <c r="C6" s="60"/>
      <c r="D6" s="60"/>
      <c r="E6" s="60"/>
      <c r="F6" s="60"/>
      <c r="G6" s="60"/>
      <c r="H6" s="60"/>
      <c r="I6" s="60"/>
      <c r="J6" s="60"/>
      <c r="K6" s="60"/>
      <c r="L6" s="93"/>
      <c r="M6" s="60"/>
      <c r="N6" s="59" t="s">
        <v>53</v>
      </c>
      <c r="O6" s="59" t="s">
        <v>29</v>
      </c>
      <c r="P6" s="59" t="s">
        <v>53</v>
      </c>
      <c r="Q6" s="59" t="s">
        <v>53</v>
      </c>
      <c r="R6" s="59" t="s">
        <v>29</v>
      </c>
      <c r="S6" s="59" t="s">
        <v>53</v>
      </c>
    </row>
    <row r="7" spans="1:19" ht="21" customHeight="1" thickBot="1" x14ac:dyDescent="0.3">
      <c r="A7" s="97"/>
      <c r="B7" s="61"/>
      <c r="C7" s="61"/>
      <c r="D7" s="61"/>
      <c r="E7" s="61"/>
      <c r="F7" s="61"/>
      <c r="G7" s="61"/>
      <c r="H7" s="61"/>
      <c r="I7" s="61"/>
      <c r="J7" s="61"/>
      <c r="K7" s="61"/>
      <c r="L7" s="94"/>
      <c r="M7" s="61"/>
      <c r="N7" s="61"/>
      <c r="O7" s="61"/>
      <c r="P7" s="61"/>
      <c r="Q7" s="61"/>
      <c r="R7" s="61"/>
      <c r="S7" s="61"/>
    </row>
    <row r="8" spans="1:19" ht="15.75" thickBot="1" x14ac:dyDescent="0.3">
      <c r="A8" s="6"/>
      <c r="B8" s="5"/>
      <c r="C8" s="5">
        <v>32</v>
      </c>
      <c r="D8" s="5">
        <v>33</v>
      </c>
      <c r="E8" s="5">
        <v>34</v>
      </c>
      <c r="F8" s="5">
        <v>35</v>
      </c>
      <c r="G8" s="5">
        <v>36</v>
      </c>
      <c r="H8" s="5">
        <v>37</v>
      </c>
      <c r="I8" s="5">
        <v>38</v>
      </c>
      <c r="J8" s="5">
        <v>39</v>
      </c>
      <c r="K8" s="5">
        <v>40</v>
      </c>
      <c r="L8" s="5">
        <v>41</v>
      </c>
      <c r="M8" s="5">
        <v>42</v>
      </c>
      <c r="N8" s="5">
        <v>43</v>
      </c>
      <c r="O8" s="5">
        <v>44</v>
      </c>
      <c r="P8" s="5">
        <v>45</v>
      </c>
      <c r="Q8" s="5">
        <v>46</v>
      </c>
      <c r="R8" s="5">
        <v>47</v>
      </c>
      <c r="S8" s="5">
        <v>48</v>
      </c>
    </row>
    <row r="9" spans="1:19" ht="15.75" thickBot="1" x14ac:dyDescent="0.3">
      <c r="A9" s="4">
        <v>1</v>
      </c>
      <c r="B9" s="31" t="s">
        <v>67</v>
      </c>
      <c r="C9" s="38">
        <v>30283</v>
      </c>
      <c r="D9" s="38">
        <v>30</v>
      </c>
      <c r="E9" s="38">
        <v>2.8</v>
      </c>
      <c r="F9" s="38">
        <v>3.1</v>
      </c>
      <c r="G9" s="38">
        <v>7.6</v>
      </c>
      <c r="H9" s="48">
        <v>2086</v>
      </c>
      <c r="I9" s="38">
        <v>2316</v>
      </c>
      <c r="J9" s="38">
        <v>111</v>
      </c>
      <c r="K9" s="38">
        <v>0.2</v>
      </c>
      <c r="L9" s="38">
        <v>80</v>
      </c>
      <c r="M9" s="38">
        <v>7</v>
      </c>
      <c r="N9" s="38">
        <v>1485</v>
      </c>
      <c r="O9" s="38">
        <v>5</v>
      </c>
      <c r="P9" s="38">
        <v>25</v>
      </c>
      <c r="Q9" s="38">
        <v>2208</v>
      </c>
      <c r="R9" s="38">
        <v>7</v>
      </c>
      <c r="S9" s="38">
        <v>70</v>
      </c>
    </row>
    <row r="10" spans="1:19" ht="15.75" thickBot="1" x14ac:dyDescent="0.3">
      <c r="A10" s="4">
        <v>2</v>
      </c>
      <c r="B10" s="31" t="s">
        <v>68</v>
      </c>
      <c r="C10" s="38">
        <v>18119</v>
      </c>
      <c r="D10" s="38">
        <v>18119</v>
      </c>
      <c r="E10" s="38">
        <v>5.5</v>
      </c>
      <c r="F10" s="38">
        <v>3.9</v>
      </c>
      <c r="G10" s="38">
        <v>9.6</v>
      </c>
      <c r="H10" s="48">
        <v>1330</v>
      </c>
      <c r="I10" s="38">
        <v>1732</v>
      </c>
      <c r="J10" s="38">
        <v>130</v>
      </c>
      <c r="K10" s="38">
        <v>0.5</v>
      </c>
      <c r="L10" s="38">
        <v>200</v>
      </c>
      <c r="M10" s="38">
        <v>1732</v>
      </c>
      <c r="N10" s="38">
        <v>1241</v>
      </c>
      <c r="O10" s="38">
        <v>7</v>
      </c>
      <c r="P10" s="38">
        <v>151</v>
      </c>
      <c r="Q10" s="38">
        <v>1061</v>
      </c>
      <c r="R10" s="38">
        <v>6</v>
      </c>
      <c r="S10" s="38">
        <v>141</v>
      </c>
    </row>
    <row r="11" spans="1:19" ht="30.75" thickBot="1" x14ac:dyDescent="0.3">
      <c r="A11" s="11">
        <v>3</v>
      </c>
      <c r="B11" s="12" t="s">
        <v>69</v>
      </c>
      <c r="C11" s="3">
        <v>17865</v>
      </c>
      <c r="D11" s="3">
        <v>1</v>
      </c>
      <c r="E11" s="3">
        <v>7.1</v>
      </c>
      <c r="F11" s="3">
        <v>3</v>
      </c>
      <c r="G11" s="3">
        <v>4</v>
      </c>
      <c r="H11" s="3">
        <v>811</v>
      </c>
      <c r="I11" s="3">
        <v>696</v>
      </c>
      <c r="J11" s="3">
        <v>86</v>
      </c>
      <c r="K11" s="3">
        <v>0.3</v>
      </c>
      <c r="L11" s="3">
        <v>120</v>
      </c>
      <c r="M11" s="3"/>
      <c r="N11" s="3">
        <v>496</v>
      </c>
      <c r="O11" s="3">
        <v>3</v>
      </c>
      <c r="P11" s="3">
        <v>10</v>
      </c>
      <c r="Q11" s="3">
        <v>1579</v>
      </c>
      <c r="R11" s="3">
        <v>9</v>
      </c>
      <c r="S11" s="3">
        <v>12</v>
      </c>
    </row>
    <row r="12" spans="1:19" ht="15.75" thickBot="1" x14ac:dyDescent="0.3">
      <c r="A12" s="11">
        <v>4</v>
      </c>
      <c r="B12" s="12" t="s">
        <v>70</v>
      </c>
      <c r="C12" s="3">
        <v>11793</v>
      </c>
      <c r="D12" s="3">
        <v>11793</v>
      </c>
      <c r="E12" s="3">
        <v>14.5</v>
      </c>
      <c r="F12" s="3">
        <v>0.9</v>
      </c>
      <c r="G12" s="3">
        <v>3</v>
      </c>
      <c r="H12" s="3">
        <v>330</v>
      </c>
      <c r="I12" s="3">
        <v>363</v>
      </c>
      <c r="J12" s="3">
        <v>110</v>
      </c>
      <c r="K12" s="3">
        <v>0.4</v>
      </c>
      <c r="L12" s="3">
        <v>160</v>
      </c>
      <c r="M12" s="3">
        <v>363</v>
      </c>
      <c r="N12" s="3">
        <v>480</v>
      </c>
      <c r="O12" s="3">
        <v>4</v>
      </c>
      <c r="P12" s="3">
        <v>10</v>
      </c>
      <c r="Q12" s="3">
        <v>530</v>
      </c>
      <c r="R12" s="3">
        <v>4</v>
      </c>
      <c r="S12" s="3">
        <v>6</v>
      </c>
    </row>
    <row r="13" spans="1:19" ht="15.75" thickBot="1" x14ac:dyDescent="0.3">
      <c r="A13" s="11">
        <v>5</v>
      </c>
      <c r="B13" s="12" t="s">
        <v>71</v>
      </c>
      <c r="C13" s="3">
        <v>3490</v>
      </c>
      <c r="D13" s="3">
        <v>1375</v>
      </c>
      <c r="E13" s="3">
        <v>4.7</v>
      </c>
      <c r="F13" s="3">
        <v>2.8</v>
      </c>
      <c r="G13" s="3">
        <v>9.3000000000000007</v>
      </c>
      <c r="H13" s="3">
        <v>392</v>
      </c>
      <c r="I13" s="3">
        <v>325</v>
      </c>
      <c r="J13" s="3">
        <v>83</v>
      </c>
      <c r="K13" s="3">
        <v>0.4</v>
      </c>
      <c r="L13" s="3">
        <v>160</v>
      </c>
      <c r="M13" s="3">
        <v>156</v>
      </c>
      <c r="N13" s="3">
        <v>218</v>
      </c>
      <c r="O13" s="3">
        <v>6</v>
      </c>
      <c r="P13" s="3"/>
      <c r="Q13" s="3">
        <v>114</v>
      </c>
      <c r="R13" s="3">
        <v>3</v>
      </c>
      <c r="S13" s="3">
        <v>9</v>
      </c>
    </row>
    <row r="14" spans="1:19" ht="15.75" thickBot="1" x14ac:dyDescent="0.3">
      <c r="A14" s="11">
        <v>6</v>
      </c>
      <c r="B14" s="12" t="s">
        <v>72</v>
      </c>
      <c r="C14" s="3">
        <v>7500</v>
      </c>
      <c r="D14" s="3">
        <v>2370</v>
      </c>
      <c r="E14" s="3">
        <v>11.3</v>
      </c>
      <c r="F14" s="3">
        <v>0.8</v>
      </c>
      <c r="G14" s="3">
        <v>5.7</v>
      </c>
      <c r="H14" s="3">
        <v>391</v>
      </c>
      <c r="I14" s="3">
        <v>425</v>
      </c>
      <c r="J14" s="3">
        <v>109</v>
      </c>
      <c r="K14" s="3">
        <v>0.6</v>
      </c>
      <c r="L14" s="3">
        <v>240</v>
      </c>
      <c r="M14" s="3">
        <v>88</v>
      </c>
      <c r="N14" s="3">
        <v>208</v>
      </c>
      <c r="O14" s="3">
        <v>3</v>
      </c>
      <c r="P14" s="3"/>
      <c r="Q14" s="3">
        <v>478</v>
      </c>
      <c r="R14" s="3">
        <v>6</v>
      </c>
      <c r="S14" s="3">
        <v>6</v>
      </c>
    </row>
    <row r="15" spans="1:19" ht="45" customHeight="1" thickBot="1" x14ac:dyDescent="0.3">
      <c r="A15" s="11"/>
      <c r="B15" s="31" t="s">
        <v>73</v>
      </c>
      <c r="C15" s="38">
        <f>SUM(C11:C14)</f>
        <v>40648</v>
      </c>
      <c r="D15" s="38">
        <f>SUM(D11:D14)</f>
        <v>15539</v>
      </c>
      <c r="E15" s="38">
        <v>8.6</v>
      </c>
      <c r="F15" s="38">
        <v>2</v>
      </c>
      <c r="G15" s="38">
        <v>4.5</v>
      </c>
      <c r="H15" s="48">
        <f>SUM(H11:H14)</f>
        <v>1924</v>
      </c>
      <c r="I15" s="38">
        <f>SUM(I11:I14)</f>
        <v>1809</v>
      </c>
      <c r="J15" s="38">
        <v>94</v>
      </c>
      <c r="K15" s="38">
        <v>0.4</v>
      </c>
      <c r="L15" s="38">
        <v>160</v>
      </c>
      <c r="M15" s="38">
        <f>SUM(M11:M14)</f>
        <v>607</v>
      </c>
      <c r="N15" s="38">
        <f>SUM(N11:N14)</f>
        <v>1402</v>
      </c>
      <c r="O15" s="38">
        <v>4</v>
      </c>
      <c r="P15" s="38">
        <f>SUM(P11:P14)</f>
        <v>20</v>
      </c>
      <c r="Q15" s="38">
        <f>SUM(Q11:Q14)</f>
        <v>2701</v>
      </c>
      <c r="R15" s="38">
        <v>7</v>
      </c>
      <c r="S15" s="38">
        <f>SUM(S11:S14)</f>
        <v>33</v>
      </c>
    </row>
    <row r="16" spans="1:19" ht="15.75" thickBot="1" x14ac:dyDescent="0.3">
      <c r="A16" s="11">
        <v>7</v>
      </c>
      <c r="B16" s="12" t="s">
        <v>75</v>
      </c>
      <c r="C16" s="3">
        <v>5460</v>
      </c>
      <c r="D16" s="3">
        <v>1221</v>
      </c>
      <c r="E16" s="3">
        <v>10</v>
      </c>
      <c r="F16" s="3">
        <v>2.7</v>
      </c>
      <c r="G16" s="3">
        <v>10.5</v>
      </c>
      <c r="H16" s="3">
        <v>583</v>
      </c>
      <c r="I16" s="3">
        <v>576</v>
      </c>
      <c r="J16" s="3">
        <v>99</v>
      </c>
      <c r="K16" s="3">
        <v>1</v>
      </c>
      <c r="L16" s="3">
        <v>100</v>
      </c>
      <c r="M16" s="3">
        <v>91</v>
      </c>
      <c r="N16" s="3">
        <v>395</v>
      </c>
      <c r="O16" s="3">
        <v>7</v>
      </c>
      <c r="P16" s="3">
        <v>7</v>
      </c>
      <c r="Q16" s="3">
        <v>677</v>
      </c>
      <c r="R16" s="3">
        <v>12</v>
      </c>
      <c r="S16" s="3">
        <v>12</v>
      </c>
    </row>
    <row r="17" spans="1:19" ht="15.75" thickBot="1" x14ac:dyDescent="0.3">
      <c r="A17" s="11">
        <v>8</v>
      </c>
      <c r="B17" s="12" t="s">
        <v>74</v>
      </c>
      <c r="C17" s="3">
        <v>4612</v>
      </c>
      <c r="D17" s="3">
        <v>1709</v>
      </c>
      <c r="E17" s="3">
        <v>8.1</v>
      </c>
      <c r="F17" s="3">
        <v>0.4</v>
      </c>
      <c r="G17" s="3">
        <v>6</v>
      </c>
      <c r="H17" s="3">
        <v>423</v>
      </c>
      <c r="I17" s="3">
        <v>274</v>
      </c>
      <c r="J17" s="3">
        <v>65</v>
      </c>
      <c r="K17" s="3">
        <v>0.5</v>
      </c>
      <c r="L17" s="3">
        <v>200</v>
      </c>
      <c r="M17" s="3">
        <v>67</v>
      </c>
      <c r="N17" s="3">
        <v>197</v>
      </c>
      <c r="O17" s="3">
        <v>4</v>
      </c>
      <c r="P17" s="3"/>
      <c r="Q17" s="3">
        <v>483</v>
      </c>
      <c r="R17" s="3">
        <v>10</v>
      </c>
      <c r="S17" s="3">
        <v>9</v>
      </c>
    </row>
    <row r="18" spans="1:19" ht="15.75" thickBot="1" x14ac:dyDescent="0.3">
      <c r="A18" s="11">
        <v>9</v>
      </c>
      <c r="B18" s="12" t="s">
        <v>76</v>
      </c>
      <c r="C18" s="3">
        <v>4996</v>
      </c>
      <c r="D18" s="3">
        <v>1324</v>
      </c>
      <c r="E18" s="3">
        <v>10.5</v>
      </c>
      <c r="F18" s="3">
        <v>1.1000000000000001</v>
      </c>
      <c r="G18" s="3">
        <v>4.7</v>
      </c>
      <c r="H18" s="3">
        <v>259</v>
      </c>
      <c r="I18" s="3">
        <v>236</v>
      </c>
      <c r="J18" s="3">
        <v>91</v>
      </c>
      <c r="K18" s="3">
        <v>0.5</v>
      </c>
      <c r="L18" s="3">
        <v>200</v>
      </c>
      <c r="M18" s="3">
        <v>89</v>
      </c>
      <c r="N18" s="3">
        <v>109</v>
      </c>
      <c r="O18" s="3">
        <v>2</v>
      </c>
      <c r="P18" s="3">
        <v>9</v>
      </c>
      <c r="Q18" s="3">
        <v>391</v>
      </c>
      <c r="R18" s="3">
        <v>8</v>
      </c>
      <c r="S18" s="3">
        <v>8</v>
      </c>
    </row>
    <row r="19" spans="1:19" ht="15.75" thickBot="1" x14ac:dyDescent="0.3">
      <c r="A19" s="11">
        <v>10</v>
      </c>
      <c r="B19" s="12" t="s">
        <v>77</v>
      </c>
      <c r="C19" s="3">
        <v>1903</v>
      </c>
      <c r="D19" s="3">
        <v>589</v>
      </c>
      <c r="E19" s="3">
        <v>5.0999999999999996</v>
      </c>
      <c r="F19" s="3">
        <v>1.3</v>
      </c>
      <c r="G19" s="3">
        <v>14.9</v>
      </c>
      <c r="H19" s="3">
        <v>288</v>
      </c>
      <c r="I19" s="3">
        <v>284</v>
      </c>
      <c r="J19" s="3">
        <v>99</v>
      </c>
      <c r="K19" s="3">
        <v>0.8</v>
      </c>
      <c r="L19" s="3">
        <v>320</v>
      </c>
      <c r="M19" s="3">
        <v>63</v>
      </c>
      <c r="N19" s="3">
        <v>67</v>
      </c>
      <c r="O19" s="3">
        <v>3</v>
      </c>
      <c r="P19" s="3">
        <v>2</v>
      </c>
      <c r="Q19" s="3">
        <v>93</v>
      </c>
      <c r="R19" s="3">
        <v>5</v>
      </c>
      <c r="S19" s="3">
        <v>8</v>
      </c>
    </row>
    <row r="20" spans="1:19" ht="46.5" customHeight="1" thickBot="1" x14ac:dyDescent="0.3">
      <c r="A20" s="11"/>
      <c r="B20" s="31" t="s">
        <v>84</v>
      </c>
      <c r="C20" s="5">
        <f>SUM(C16:C19)</f>
        <v>16971</v>
      </c>
      <c r="D20" s="38">
        <f>SUM(D16:D19)</f>
        <v>4843</v>
      </c>
      <c r="E20" s="38">
        <v>8.6</v>
      </c>
      <c r="F20" s="38">
        <v>1.4</v>
      </c>
      <c r="G20" s="38">
        <v>8</v>
      </c>
      <c r="H20" s="48">
        <f>SUM(H16:H19)</f>
        <v>1553</v>
      </c>
      <c r="I20" s="38">
        <f>SUM(I16:I19)</f>
        <v>1370</v>
      </c>
      <c r="J20" s="38">
        <v>88</v>
      </c>
      <c r="K20" s="38">
        <v>0.7</v>
      </c>
      <c r="L20" s="38">
        <v>280</v>
      </c>
      <c r="M20" s="38">
        <f>SUM(M16:M19)</f>
        <v>310</v>
      </c>
      <c r="N20" s="38">
        <f>SUM(N16:N19)</f>
        <v>768</v>
      </c>
      <c r="O20" s="38">
        <v>4</v>
      </c>
      <c r="P20" s="38">
        <f>SUM(P16:P19)</f>
        <v>18</v>
      </c>
      <c r="Q20" s="38">
        <f>SUM(Q16:Q19)</f>
        <v>1644</v>
      </c>
      <c r="R20" s="38">
        <v>10</v>
      </c>
      <c r="S20" s="38">
        <f>SUM(S16:S19)</f>
        <v>37</v>
      </c>
    </row>
    <row r="21" spans="1:19" ht="15.75" thickBot="1" x14ac:dyDescent="0.3">
      <c r="A21" s="11">
        <v>11</v>
      </c>
      <c r="B21" s="12" t="s">
        <v>78</v>
      </c>
      <c r="C21" s="3">
        <v>4762</v>
      </c>
      <c r="D21" s="3">
        <v>1532</v>
      </c>
      <c r="E21" s="3">
        <v>8.1999999999999993</v>
      </c>
      <c r="F21" s="3">
        <v>1.6</v>
      </c>
      <c r="G21" s="3">
        <v>4</v>
      </c>
      <c r="H21" s="3">
        <v>240</v>
      </c>
      <c r="I21" s="3">
        <v>192</v>
      </c>
      <c r="J21" s="3">
        <v>80</v>
      </c>
      <c r="K21" s="3">
        <v>0.3</v>
      </c>
      <c r="L21" s="3">
        <v>120</v>
      </c>
      <c r="M21" s="3">
        <v>99</v>
      </c>
      <c r="N21" s="3">
        <v>197</v>
      </c>
      <c r="O21" s="3">
        <v>4</v>
      </c>
      <c r="P21" s="3">
        <v>4</v>
      </c>
      <c r="Q21" s="3">
        <v>630</v>
      </c>
      <c r="R21" s="3">
        <v>13</v>
      </c>
      <c r="S21" s="3">
        <v>7</v>
      </c>
    </row>
    <row r="22" spans="1:19" ht="15.75" thickBot="1" x14ac:dyDescent="0.3">
      <c r="A22" s="11">
        <v>12</v>
      </c>
      <c r="B22" s="12" t="s">
        <v>79</v>
      </c>
      <c r="C22" s="3">
        <v>4269</v>
      </c>
      <c r="D22" s="3">
        <v>1206</v>
      </c>
      <c r="E22" s="3">
        <v>8.4</v>
      </c>
      <c r="F22" s="3">
        <v>1.7</v>
      </c>
      <c r="G22" s="3">
        <v>5.3</v>
      </c>
      <c r="H22" s="3">
        <v>298</v>
      </c>
      <c r="I22" s="3">
        <v>227</v>
      </c>
      <c r="J22" s="3">
        <v>76</v>
      </c>
      <c r="K22" s="3">
        <v>0.4</v>
      </c>
      <c r="L22" s="3">
        <v>160</v>
      </c>
      <c r="M22" s="3">
        <v>95</v>
      </c>
      <c r="N22" s="3">
        <v>389</v>
      </c>
      <c r="O22" s="3">
        <v>9</v>
      </c>
      <c r="P22" s="3">
        <v>7</v>
      </c>
      <c r="Q22" s="3">
        <v>434</v>
      </c>
      <c r="R22" s="3">
        <v>10</v>
      </c>
      <c r="S22" s="3">
        <v>13</v>
      </c>
    </row>
    <row r="23" spans="1:19" ht="43.5" thickBot="1" x14ac:dyDescent="0.3">
      <c r="A23" s="11"/>
      <c r="B23" s="31" t="s">
        <v>85</v>
      </c>
      <c r="C23" s="38">
        <f>SUM(C21:C22)</f>
        <v>9031</v>
      </c>
      <c r="D23" s="38">
        <f>SUM(D21:D22)</f>
        <v>2738</v>
      </c>
      <c r="E23" s="38">
        <v>8.3000000000000007</v>
      </c>
      <c r="F23" s="38">
        <v>1.7</v>
      </c>
      <c r="G23" s="38">
        <v>4.5999999999999996</v>
      </c>
      <c r="H23" s="48">
        <f>SUM(H21:H22)</f>
        <v>538</v>
      </c>
      <c r="I23" s="38">
        <f>SUM(I21:I22)</f>
        <v>419</v>
      </c>
      <c r="J23" s="38">
        <v>78</v>
      </c>
      <c r="K23" s="38">
        <v>0.4</v>
      </c>
      <c r="L23" s="38">
        <v>160</v>
      </c>
      <c r="M23" s="38">
        <f>SUM(M21:M22)</f>
        <v>194</v>
      </c>
      <c r="N23" s="38">
        <f>SUM(N21:N22)</f>
        <v>586</v>
      </c>
      <c r="O23" s="38">
        <v>6</v>
      </c>
      <c r="P23" s="38">
        <f>SUM(P21:P22)</f>
        <v>11</v>
      </c>
      <c r="Q23" s="38">
        <f>SUM(Q21:Q22)</f>
        <v>1064</v>
      </c>
      <c r="R23" s="38">
        <v>12</v>
      </c>
      <c r="S23" s="38">
        <f>SUM(S21:S22)</f>
        <v>20</v>
      </c>
    </row>
    <row r="24" spans="1:19" ht="34.5" customHeight="1" thickBot="1" x14ac:dyDescent="0.3">
      <c r="A24" s="18"/>
      <c r="B24" s="19" t="s">
        <v>30</v>
      </c>
      <c r="C24" s="19">
        <f>C9+C10+C15+C20+C23</f>
        <v>115052</v>
      </c>
      <c r="D24" s="19">
        <f>D9+D10+D15+D20+D23</f>
        <v>41269</v>
      </c>
      <c r="E24" s="19">
        <v>5.2</v>
      </c>
      <c r="F24" s="19">
        <v>2.5</v>
      </c>
      <c r="G24" s="19">
        <v>6.6</v>
      </c>
      <c r="H24" s="19">
        <f>H9+H10+H15+H20+H23</f>
        <v>7431</v>
      </c>
      <c r="I24" s="19">
        <f>I9+I10+I15+I20+I23</f>
        <v>7646</v>
      </c>
      <c r="J24" s="19">
        <v>103</v>
      </c>
      <c r="K24" s="19">
        <v>0.3</v>
      </c>
      <c r="L24" s="19">
        <v>120</v>
      </c>
      <c r="M24" s="19">
        <f>M9+M10+M15+M20+M23</f>
        <v>2850</v>
      </c>
      <c r="N24" s="19">
        <f>N9+N10+N15+N20+N23</f>
        <v>5482</v>
      </c>
      <c r="O24" s="19">
        <v>5</v>
      </c>
      <c r="P24" s="19">
        <f>P9+P10+P15+P20+P23</f>
        <v>225</v>
      </c>
      <c r="Q24" s="19">
        <f>Q9+Q10+Q15+Q20+Q23</f>
        <v>8678</v>
      </c>
      <c r="R24" s="19">
        <v>8</v>
      </c>
      <c r="S24" s="19">
        <f>S9+S10+S15+S20+S23</f>
        <v>301</v>
      </c>
    </row>
    <row r="25" spans="1:19" ht="15.75" thickBot="1" x14ac:dyDescent="0.3">
      <c r="A25" s="87" t="s">
        <v>86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9"/>
    </row>
    <row r="26" spans="1:19" ht="15.75" thickBot="1" x14ac:dyDescent="0.3">
      <c r="A26" s="11">
        <v>13</v>
      </c>
      <c r="B26" s="12" t="s">
        <v>81</v>
      </c>
      <c r="C26" s="3">
        <v>5350</v>
      </c>
      <c r="D26" s="3">
        <v>1021</v>
      </c>
      <c r="E26" s="3">
        <v>10</v>
      </c>
      <c r="F26" s="3">
        <v>1.4</v>
      </c>
      <c r="G26" s="3">
        <v>6.9</v>
      </c>
      <c r="H26" s="3">
        <v>761</v>
      </c>
      <c r="I26" s="3">
        <v>367</v>
      </c>
      <c r="J26" s="3">
        <v>48</v>
      </c>
      <c r="K26" s="3">
        <v>0.7</v>
      </c>
      <c r="L26" s="3">
        <v>280</v>
      </c>
      <c r="M26" s="3">
        <v>96</v>
      </c>
      <c r="N26" s="3">
        <v>287</v>
      </c>
      <c r="O26" s="3">
        <v>5</v>
      </c>
      <c r="P26" s="3">
        <v>11</v>
      </c>
      <c r="Q26" s="3">
        <v>461</v>
      </c>
      <c r="R26" s="3">
        <v>9</v>
      </c>
      <c r="S26" s="3">
        <v>7</v>
      </c>
    </row>
    <row r="27" spans="1:19" ht="15.75" thickBot="1" x14ac:dyDescent="0.3">
      <c r="A27" s="11">
        <v>14</v>
      </c>
      <c r="B27" s="12" t="s">
        <v>82</v>
      </c>
      <c r="C27" s="3">
        <v>4088</v>
      </c>
      <c r="D27" s="3">
        <v>2376</v>
      </c>
      <c r="E27" s="3">
        <v>25.4</v>
      </c>
      <c r="F27" s="3">
        <v>0.9</v>
      </c>
      <c r="G27" s="3">
        <v>6.2</v>
      </c>
      <c r="H27" s="3">
        <v>229</v>
      </c>
      <c r="I27" s="3">
        <v>254</v>
      </c>
      <c r="J27" s="3">
        <v>111</v>
      </c>
      <c r="K27" s="3">
        <v>1.6</v>
      </c>
      <c r="L27" s="3">
        <v>640</v>
      </c>
      <c r="M27" s="3">
        <v>42</v>
      </c>
      <c r="N27" s="3">
        <v>154</v>
      </c>
      <c r="O27" s="3">
        <v>4</v>
      </c>
      <c r="P27" s="3"/>
      <c r="Q27" s="3">
        <v>472</v>
      </c>
      <c r="R27" s="3">
        <v>12</v>
      </c>
      <c r="S27" s="3">
        <v>3</v>
      </c>
    </row>
    <row r="28" spans="1:19" ht="15.75" thickBot="1" x14ac:dyDescent="0.3">
      <c r="A28" s="11">
        <v>15</v>
      </c>
      <c r="B28" s="12" t="s">
        <v>83</v>
      </c>
      <c r="C28" s="3">
        <v>1500</v>
      </c>
      <c r="D28" s="3">
        <v>778</v>
      </c>
      <c r="E28" s="3">
        <v>10.9</v>
      </c>
      <c r="F28" s="3">
        <v>2</v>
      </c>
      <c r="G28" s="53">
        <v>4.5</v>
      </c>
      <c r="H28" s="3">
        <v>85</v>
      </c>
      <c r="I28" s="3">
        <v>67</v>
      </c>
      <c r="J28" s="3">
        <v>79</v>
      </c>
      <c r="K28" s="3">
        <v>0.5</v>
      </c>
      <c r="L28" s="3">
        <v>200</v>
      </c>
      <c r="M28" s="3">
        <v>21</v>
      </c>
      <c r="N28" s="3">
        <v>70</v>
      </c>
      <c r="O28" s="3">
        <v>5</v>
      </c>
      <c r="P28" s="3"/>
      <c r="Q28" s="3">
        <v>324</v>
      </c>
      <c r="R28" s="3">
        <v>22</v>
      </c>
      <c r="S28" s="3">
        <v>4</v>
      </c>
    </row>
    <row r="29" spans="1:19" ht="30" customHeight="1" thickBot="1" x14ac:dyDescent="0.3">
      <c r="A29" s="18"/>
      <c r="B29" s="19" t="s">
        <v>13</v>
      </c>
      <c r="C29" s="19">
        <f>SUM(C26:C28)</f>
        <v>10938</v>
      </c>
      <c r="D29" s="19">
        <f>SUM(D26:D28)</f>
        <v>4175</v>
      </c>
      <c r="E29" s="19">
        <v>13.2</v>
      </c>
      <c r="F29" s="19">
        <v>1.3</v>
      </c>
      <c r="G29" s="19">
        <v>6.3</v>
      </c>
      <c r="H29" s="19">
        <f>SUM(H26:H28)</f>
        <v>1075</v>
      </c>
      <c r="I29" s="19">
        <f>SUM(I26:I28)</f>
        <v>688</v>
      </c>
      <c r="J29" s="19">
        <v>64</v>
      </c>
      <c r="K29" s="19">
        <v>0.8</v>
      </c>
      <c r="L29" s="19">
        <v>320</v>
      </c>
      <c r="M29" s="19">
        <f>SUM(M26:M28)</f>
        <v>159</v>
      </c>
      <c r="N29" s="19">
        <f>SUM(N26:N28)</f>
        <v>511</v>
      </c>
      <c r="O29" s="19">
        <v>5</v>
      </c>
      <c r="P29" s="19">
        <v>11</v>
      </c>
      <c r="Q29" s="19">
        <f>SUM(Q26:Q28)</f>
        <v>1257</v>
      </c>
      <c r="R29" s="19">
        <v>11</v>
      </c>
      <c r="S29" s="19">
        <f>SUM(S26:S28)</f>
        <v>14</v>
      </c>
    </row>
    <row r="30" spans="1:19" ht="10.5" customHeight="1" x14ac:dyDescent="0.25"/>
    <row r="31" spans="1:19" hidden="1" x14ac:dyDescent="0.25">
      <c r="A31" s="91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</row>
    <row r="32" spans="1:19" ht="32.25" customHeight="1" x14ac:dyDescent="0.25">
      <c r="A32" s="90"/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</row>
    <row r="33" spans="1:19" x14ac:dyDescent="0.25">
      <c r="A33" s="91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</row>
  </sheetData>
  <mergeCells count="29">
    <mergeCell ref="L5:L7"/>
    <mergeCell ref="M5:M7"/>
    <mergeCell ref="N5:O5"/>
    <mergeCell ref="A3:S3"/>
    <mergeCell ref="A4:A7"/>
    <mergeCell ref="B4:B7"/>
    <mergeCell ref="D4:D7"/>
    <mergeCell ref="E4:E7"/>
    <mergeCell ref="F4:F7"/>
    <mergeCell ref="G4:G7"/>
    <mergeCell ref="H4:M4"/>
    <mergeCell ref="N4:P4"/>
    <mergeCell ref="Q4:S4"/>
    <mergeCell ref="A25:S25"/>
    <mergeCell ref="A32:S32"/>
    <mergeCell ref="A33:S33"/>
    <mergeCell ref="A31:S31"/>
    <mergeCell ref="K5:K7"/>
    <mergeCell ref="C4:C7"/>
    <mergeCell ref="Q6:Q7"/>
    <mergeCell ref="Q5:R5"/>
    <mergeCell ref="N6:N7"/>
    <mergeCell ref="O6:O7"/>
    <mergeCell ref="P6:P7"/>
    <mergeCell ref="R6:R7"/>
    <mergeCell ref="S6:S7"/>
    <mergeCell ref="H5:H7"/>
    <mergeCell ref="I5:I7"/>
    <mergeCell ref="J5:J7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7"/>
  <sheetViews>
    <sheetView zoomScale="80" zoomScaleNormal="80" workbookViewId="0">
      <selection activeCell="O27" sqref="O27"/>
    </sheetView>
  </sheetViews>
  <sheetFormatPr defaultRowHeight="15" x14ac:dyDescent="0.25"/>
  <cols>
    <col min="1" max="1" width="5" customWidth="1"/>
    <col min="2" max="2" width="23.7109375" customWidth="1"/>
    <col min="4" max="4" width="11.85546875" customWidth="1"/>
    <col min="5" max="5" width="9.140625" customWidth="1"/>
    <col min="6" max="6" width="12.42578125" customWidth="1"/>
    <col min="8" max="8" width="13.140625" customWidth="1"/>
    <col min="10" max="10" width="12.140625" customWidth="1"/>
    <col min="12" max="12" width="12" customWidth="1"/>
  </cols>
  <sheetData>
    <row r="2" spans="1:12" ht="15.75" thickBot="1" x14ac:dyDescent="0.3"/>
    <row r="3" spans="1:12" ht="15.75" customHeight="1" thickBot="1" x14ac:dyDescent="0.3">
      <c r="A3" s="100"/>
      <c r="B3" s="82" t="s">
        <v>31</v>
      </c>
      <c r="C3" s="104" t="s">
        <v>32</v>
      </c>
      <c r="D3" s="105"/>
      <c r="E3" s="108" t="s">
        <v>43</v>
      </c>
      <c r="F3" s="109"/>
      <c r="G3" s="109"/>
      <c r="H3" s="109"/>
      <c r="I3" s="109"/>
      <c r="J3" s="109"/>
      <c r="K3" s="109"/>
      <c r="L3" s="110"/>
    </row>
    <row r="4" spans="1:12" ht="31.5" customHeight="1" thickBot="1" x14ac:dyDescent="0.3">
      <c r="A4" s="101"/>
      <c r="B4" s="103"/>
      <c r="C4" s="106"/>
      <c r="D4" s="107"/>
      <c r="E4" s="108" t="s">
        <v>44</v>
      </c>
      <c r="F4" s="110"/>
      <c r="G4" s="108" t="s">
        <v>45</v>
      </c>
      <c r="H4" s="110"/>
      <c r="I4" s="108" t="s">
        <v>46</v>
      </c>
      <c r="J4" s="110"/>
      <c r="K4" s="108" t="s">
        <v>47</v>
      </c>
      <c r="L4" s="110"/>
    </row>
    <row r="5" spans="1:12" ht="29.25" thickBot="1" x14ac:dyDescent="0.3">
      <c r="A5" s="102"/>
      <c r="B5" s="83"/>
      <c r="C5" s="2" t="s">
        <v>41</v>
      </c>
      <c r="D5" s="2" t="s">
        <v>42</v>
      </c>
      <c r="E5" s="2" t="s">
        <v>41</v>
      </c>
      <c r="F5" s="2" t="s">
        <v>42</v>
      </c>
      <c r="G5" s="2" t="s">
        <v>41</v>
      </c>
      <c r="H5" s="2" t="s">
        <v>42</v>
      </c>
      <c r="I5" s="2" t="s">
        <v>41</v>
      </c>
      <c r="J5" s="2" t="s">
        <v>42</v>
      </c>
      <c r="K5" s="2" t="s">
        <v>41</v>
      </c>
      <c r="L5" s="2" t="s">
        <v>42</v>
      </c>
    </row>
    <row r="6" spans="1:12" ht="15.75" thickBot="1" x14ac:dyDescent="0.3">
      <c r="A6" s="7"/>
      <c r="B6" s="2"/>
      <c r="C6" s="2">
        <v>49</v>
      </c>
      <c r="D6" s="2">
        <v>50</v>
      </c>
      <c r="E6" s="2">
        <v>51</v>
      </c>
      <c r="F6" s="2">
        <v>52</v>
      </c>
      <c r="G6" s="2">
        <v>53</v>
      </c>
      <c r="H6" s="2">
        <v>54</v>
      </c>
      <c r="I6" s="2">
        <v>55</v>
      </c>
      <c r="J6" s="2">
        <v>56</v>
      </c>
      <c r="K6" s="2">
        <v>57</v>
      </c>
      <c r="L6" s="2">
        <v>58</v>
      </c>
    </row>
    <row r="7" spans="1:12" ht="15.75" thickBot="1" x14ac:dyDescent="0.3">
      <c r="A7" s="7">
        <v>1</v>
      </c>
      <c r="B7" s="31" t="s">
        <v>67</v>
      </c>
      <c r="C7" s="2">
        <v>308</v>
      </c>
      <c r="D7" s="2">
        <v>4579</v>
      </c>
      <c r="E7" s="2">
        <v>151</v>
      </c>
      <c r="F7" s="2">
        <v>2757</v>
      </c>
      <c r="G7" s="2">
        <v>5</v>
      </c>
      <c r="H7" s="2">
        <v>167</v>
      </c>
      <c r="I7" s="2">
        <v>66</v>
      </c>
      <c r="J7" s="2">
        <v>1045</v>
      </c>
      <c r="K7" s="2">
        <v>15</v>
      </c>
      <c r="L7" s="2">
        <v>267</v>
      </c>
    </row>
    <row r="8" spans="1:12" ht="15.75" thickBot="1" x14ac:dyDescent="0.3">
      <c r="A8" s="7">
        <v>2</v>
      </c>
      <c r="B8" s="31" t="s">
        <v>68</v>
      </c>
      <c r="C8" s="2">
        <v>575</v>
      </c>
      <c r="D8" s="2">
        <v>15201</v>
      </c>
      <c r="E8" s="2">
        <v>567</v>
      </c>
      <c r="F8" s="2">
        <v>15103</v>
      </c>
      <c r="G8" s="2">
        <v>1</v>
      </c>
      <c r="H8" s="2">
        <v>47</v>
      </c>
      <c r="I8" s="2"/>
      <c r="J8" s="2"/>
      <c r="K8" s="2"/>
      <c r="L8" s="2"/>
    </row>
    <row r="9" spans="1:12" ht="23.25" customHeight="1" thickBot="1" x14ac:dyDescent="0.3">
      <c r="A9" s="11">
        <v>3</v>
      </c>
      <c r="B9" s="12" t="s">
        <v>69</v>
      </c>
      <c r="C9" s="12">
        <v>133</v>
      </c>
      <c r="D9" s="12">
        <v>1427</v>
      </c>
      <c r="E9" s="12"/>
      <c r="F9" s="12"/>
      <c r="G9" s="12"/>
      <c r="H9" s="12"/>
      <c r="I9" s="54">
        <v>58</v>
      </c>
      <c r="J9" s="54">
        <v>569</v>
      </c>
      <c r="K9" s="54">
        <v>64</v>
      </c>
      <c r="L9" s="54">
        <v>714</v>
      </c>
    </row>
    <row r="10" spans="1:12" ht="15.75" thickBot="1" x14ac:dyDescent="0.3">
      <c r="A10" s="11">
        <v>4</v>
      </c>
      <c r="B10" s="12" t="s">
        <v>70</v>
      </c>
      <c r="C10" s="12">
        <v>50</v>
      </c>
      <c r="D10" s="12">
        <v>1071</v>
      </c>
      <c r="E10" s="12">
        <v>27</v>
      </c>
      <c r="F10" s="12">
        <v>515</v>
      </c>
      <c r="G10" s="12"/>
      <c r="H10" s="12"/>
      <c r="I10" s="54">
        <v>21</v>
      </c>
      <c r="J10" s="54">
        <v>556</v>
      </c>
      <c r="K10" s="54">
        <v>2</v>
      </c>
      <c r="L10" s="54">
        <v>25</v>
      </c>
    </row>
    <row r="11" spans="1:12" ht="15.75" thickBot="1" x14ac:dyDescent="0.3">
      <c r="A11" s="11">
        <v>5</v>
      </c>
      <c r="B11" s="12" t="s">
        <v>71</v>
      </c>
      <c r="C11" s="12">
        <v>87</v>
      </c>
      <c r="D11" s="12">
        <v>489</v>
      </c>
      <c r="E11" s="12">
        <v>41</v>
      </c>
      <c r="F11" s="12">
        <v>356</v>
      </c>
      <c r="G11" s="12"/>
      <c r="H11" s="12"/>
      <c r="I11" s="54">
        <v>6</v>
      </c>
      <c r="J11" s="54">
        <v>77</v>
      </c>
      <c r="K11" s="54">
        <v>7</v>
      </c>
      <c r="L11" s="54">
        <v>56</v>
      </c>
    </row>
    <row r="12" spans="1:12" ht="15.75" thickBot="1" x14ac:dyDescent="0.3">
      <c r="A12" s="11">
        <v>6</v>
      </c>
      <c r="B12" s="12" t="s">
        <v>72</v>
      </c>
      <c r="C12" s="12">
        <v>35</v>
      </c>
      <c r="D12" s="12">
        <v>683</v>
      </c>
      <c r="E12" s="12">
        <v>18</v>
      </c>
      <c r="F12" s="12">
        <v>400</v>
      </c>
      <c r="G12" s="12"/>
      <c r="H12" s="12"/>
      <c r="I12" s="54">
        <v>3</v>
      </c>
      <c r="J12" s="54">
        <v>83</v>
      </c>
      <c r="K12" s="54">
        <v>3</v>
      </c>
      <c r="L12" s="54">
        <v>37</v>
      </c>
    </row>
    <row r="13" spans="1:12" ht="27.75" customHeight="1" thickBot="1" x14ac:dyDescent="0.3">
      <c r="A13" s="11"/>
      <c r="B13" s="31" t="s">
        <v>73</v>
      </c>
      <c r="C13" s="31">
        <f>SUM(C9:C12)</f>
        <v>305</v>
      </c>
      <c r="D13" s="31">
        <f>SUM(D9:D12)</f>
        <v>3670</v>
      </c>
      <c r="E13" s="31">
        <f>SUM(E9:E12)</f>
        <v>86</v>
      </c>
      <c r="F13" s="31">
        <f>SUM(F9:F12)</f>
        <v>1271</v>
      </c>
      <c r="G13" s="31"/>
      <c r="H13" s="31"/>
      <c r="I13" s="31">
        <f>SUM(I9:I12)</f>
        <v>88</v>
      </c>
      <c r="J13" s="31">
        <f>SUM(J9:J12)</f>
        <v>1285</v>
      </c>
      <c r="K13" s="31">
        <f>SUM(K9:K12)</f>
        <v>76</v>
      </c>
      <c r="L13" s="31">
        <f>SUM(L9:L12)</f>
        <v>832</v>
      </c>
    </row>
    <row r="14" spans="1:12" ht="15.75" thickBot="1" x14ac:dyDescent="0.3">
      <c r="A14" s="11">
        <v>7</v>
      </c>
      <c r="B14" s="12" t="s">
        <v>75</v>
      </c>
      <c r="C14" s="12">
        <v>47</v>
      </c>
      <c r="D14" s="12">
        <v>912</v>
      </c>
      <c r="E14" s="12">
        <v>31</v>
      </c>
      <c r="F14" s="12">
        <v>457</v>
      </c>
      <c r="G14" s="12"/>
      <c r="H14" s="12"/>
      <c r="I14" s="12">
        <v>2</v>
      </c>
      <c r="J14" s="12">
        <v>23</v>
      </c>
      <c r="K14" s="12"/>
      <c r="L14" s="12"/>
    </row>
    <row r="15" spans="1:12" ht="15.75" thickBot="1" x14ac:dyDescent="0.3">
      <c r="A15" s="11">
        <v>8</v>
      </c>
      <c r="B15" s="12" t="s">
        <v>74</v>
      </c>
      <c r="C15" s="12">
        <v>11</v>
      </c>
      <c r="D15" s="12">
        <v>207</v>
      </c>
      <c r="E15" s="12">
        <v>9</v>
      </c>
      <c r="F15" s="12">
        <v>128</v>
      </c>
      <c r="G15" s="12"/>
      <c r="H15" s="12"/>
      <c r="I15" s="12"/>
      <c r="J15" s="12"/>
      <c r="K15" s="12"/>
      <c r="L15" s="12"/>
    </row>
    <row r="16" spans="1:12" ht="15.75" thickBot="1" x14ac:dyDescent="0.3">
      <c r="A16" s="11">
        <v>9</v>
      </c>
      <c r="B16" s="12" t="s">
        <v>76</v>
      </c>
      <c r="C16" s="12">
        <v>20</v>
      </c>
      <c r="D16" s="12">
        <v>489</v>
      </c>
      <c r="E16" s="12">
        <v>13</v>
      </c>
      <c r="F16" s="12">
        <v>234</v>
      </c>
      <c r="G16" s="12"/>
      <c r="H16" s="12"/>
      <c r="I16" s="12">
        <v>5</v>
      </c>
      <c r="J16" s="12">
        <v>47</v>
      </c>
      <c r="K16" s="12">
        <v>1</v>
      </c>
      <c r="L16" s="12">
        <v>12</v>
      </c>
    </row>
    <row r="17" spans="1:12" ht="15.75" thickBot="1" x14ac:dyDescent="0.3">
      <c r="A17" s="11">
        <v>10</v>
      </c>
      <c r="B17" s="12" t="s">
        <v>77</v>
      </c>
      <c r="C17" s="12">
        <v>10</v>
      </c>
      <c r="D17" s="12">
        <v>312</v>
      </c>
      <c r="E17" s="12">
        <v>7</v>
      </c>
      <c r="F17" s="12">
        <v>99</v>
      </c>
      <c r="G17" s="12"/>
      <c r="H17" s="12"/>
      <c r="I17" s="12">
        <v>1</v>
      </c>
      <c r="J17" s="12">
        <v>16</v>
      </c>
      <c r="K17" s="12">
        <v>1</v>
      </c>
      <c r="L17" s="12">
        <v>13</v>
      </c>
    </row>
    <row r="18" spans="1:12" ht="25.5" customHeight="1" thickBot="1" x14ac:dyDescent="0.3">
      <c r="A18" s="11"/>
      <c r="B18" s="31" t="s">
        <v>84</v>
      </c>
      <c r="C18" s="31">
        <f>SUM(C14:C17)</f>
        <v>88</v>
      </c>
      <c r="D18" s="31">
        <f>SUM(D14:D17)</f>
        <v>1920</v>
      </c>
      <c r="E18" s="31">
        <f>SUM(E14:E17)</f>
        <v>60</v>
      </c>
      <c r="F18" s="31">
        <f>SUM(F14:F17)</f>
        <v>918</v>
      </c>
      <c r="G18" s="31"/>
      <c r="H18" s="31"/>
      <c r="I18" s="31">
        <f>SUM(I14:I17)</f>
        <v>8</v>
      </c>
      <c r="J18" s="31">
        <f>SUM(J14:J17)</f>
        <v>86</v>
      </c>
      <c r="K18" s="31">
        <f>SUM(K14:K17)</f>
        <v>2</v>
      </c>
      <c r="L18" s="31">
        <f>SUM(L14:L17)</f>
        <v>25</v>
      </c>
    </row>
    <row r="19" spans="1:12" ht="15.75" thickBot="1" x14ac:dyDescent="0.3">
      <c r="A19" s="11">
        <v>11</v>
      </c>
      <c r="B19" s="12" t="s">
        <v>78</v>
      </c>
      <c r="C19" s="12">
        <v>65</v>
      </c>
      <c r="D19" s="12">
        <v>1047</v>
      </c>
      <c r="E19" s="12">
        <v>41</v>
      </c>
      <c r="F19" s="12">
        <v>665</v>
      </c>
      <c r="G19" s="54"/>
      <c r="H19" s="54"/>
      <c r="I19" s="12">
        <v>6</v>
      </c>
      <c r="J19" s="12">
        <v>105</v>
      </c>
      <c r="K19" s="12">
        <v>6</v>
      </c>
      <c r="L19" s="12">
        <v>51</v>
      </c>
    </row>
    <row r="20" spans="1:12" ht="15.75" thickBot="1" x14ac:dyDescent="0.3">
      <c r="A20" s="11">
        <v>12</v>
      </c>
      <c r="B20" s="12" t="s">
        <v>79</v>
      </c>
      <c r="C20" s="12">
        <v>63</v>
      </c>
      <c r="D20" s="12">
        <v>1245</v>
      </c>
      <c r="E20" s="12">
        <v>51</v>
      </c>
      <c r="F20" s="12">
        <v>812</v>
      </c>
      <c r="G20" s="54"/>
      <c r="H20" s="54"/>
      <c r="I20" s="12">
        <v>10</v>
      </c>
      <c r="J20" s="12">
        <v>164</v>
      </c>
      <c r="K20" s="12">
        <v>3</v>
      </c>
      <c r="L20" s="12">
        <v>44</v>
      </c>
    </row>
    <row r="21" spans="1:12" ht="25.5" customHeight="1" thickBot="1" x14ac:dyDescent="0.3">
      <c r="A21" s="11"/>
      <c r="B21" s="31" t="s">
        <v>85</v>
      </c>
      <c r="C21" s="31">
        <f>SUM(C19:C20)</f>
        <v>128</v>
      </c>
      <c r="D21" s="31">
        <f>SUM(D19:D20)</f>
        <v>2292</v>
      </c>
      <c r="E21" s="31">
        <f>SUM(E19:E20)</f>
        <v>92</v>
      </c>
      <c r="F21" s="31">
        <f>SUM(F19:F20)</f>
        <v>1477</v>
      </c>
      <c r="G21" s="31"/>
      <c r="H21" s="31"/>
      <c r="I21" s="31">
        <f>SUM(I19:I20)</f>
        <v>16</v>
      </c>
      <c r="J21" s="31">
        <f>SUM(J19:J20)</f>
        <v>269</v>
      </c>
      <c r="K21" s="31">
        <f>SUM(K19:K20)</f>
        <v>9</v>
      </c>
      <c r="L21" s="31">
        <f>SUM(L19:L20)</f>
        <v>95</v>
      </c>
    </row>
    <row r="22" spans="1:12" ht="21.75" customHeight="1" thickBot="1" x14ac:dyDescent="0.3">
      <c r="A22" s="20"/>
      <c r="B22" s="21" t="s">
        <v>12</v>
      </c>
      <c r="C22" s="21">
        <f>C7+C8+C13+C18+C21</f>
        <v>1404</v>
      </c>
      <c r="D22" s="21">
        <f>D7+D8+D13+D18+D21</f>
        <v>27662</v>
      </c>
      <c r="E22" s="21">
        <f>E7+E8+E13+E18+E21</f>
        <v>956</v>
      </c>
      <c r="F22" s="21">
        <f>F7+F8+F13+F18+F21</f>
        <v>21526</v>
      </c>
      <c r="G22" s="21">
        <v>6</v>
      </c>
      <c r="H22" s="21">
        <f>SUM(H7:H21)</f>
        <v>214</v>
      </c>
      <c r="I22" s="21">
        <f>I7+I13+I18+I21</f>
        <v>178</v>
      </c>
      <c r="J22" s="21">
        <f>J7+J13+J18+J21</f>
        <v>2685</v>
      </c>
      <c r="K22" s="21">
        <f>K7+K13+K18+K21</f>
        <v>102</v>
      </c>
      <c r="L22" s="21">
        <f>L7+L13+L18+L21</f>
        <v>1219</v>
      </c>
    </row>
    <row r="23" spans="1:12" ht="15" customHeight="1" thickBot="1" x14ac:dyDescent="0.3">
      <c r="A23" s="87" t="s">
        <v>80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9"/>
    </row>
    <row r="24" spans="1:12" ht="15.75" thickBot="1" x14ac:dyDescent="0.3">
      <c r="A24" s="11">
        <v>13</v>
      </c>
      <c r="B24" s="12" t="s">
        <v>81</v>
      </c>
      <c r="C24" s="12">
        <v>27</v>
      </c>
      <c r="D24" s="12">
        <v>364</v>
      </c>
      <c r="E24" s="12">
        <v>22</v>
      </c>
      <c r="F24" s="12">
        <v>174</v>
      </c>
      <c r="G24" s="12"/>
      <c r="H24" s="12"/>
      <c r="I24" s="12">
        <v>5</v>
      </c>
      <c r="J24" s="12">
        <v>190</v>
      </c>
      <c r="K24" s="12"/>
      <c r="L24" s="12"/>
    </row>
    <row r="25" spans="1:12" ht="15.75" thickBot="1" x14ac:dyDescent="0.3">
      <c r="A25" s="11">
        <v>14</v>
      </c>
      <c r="B25" s="12" t="s">
        <v>82</v>
      </c>
      <c r="C25" s="12">
        <v>25</v>
      </c>
      <c r="D25" s="12">
        <v>377</v>
      </c>
      <c r="E25" s="12">
        <v>17</v>
      </c>
      <c r="F25" s="12">
        <v>189</v>
      </c>
      <c r="G25" s="12"/>
      <c r="H25" s="12"/>
      <c r="I25" s="12">
        <v>5</v>
      </c>
      <c r="J25" s="12">
        <v>80</v>
      </c>
      <c r="K25" s="12">
        <v>1</v>
      </c>
      <c r="L25" s="12">
        <v>32</v>
      </c>
    </row>
    <row r="26" spans="1:12" ht="17.25" customHeight="1" thickBot="1" x14ac:dyDescent="0.3">
      <c r="A26" s="11">
        <v>15</v>
      </c>
      <c r="B26" s="12" t="s">
        <v>83</v>
      </c>
      <c r="C26" s="12">
        <v>11</v>
      </c>
      <c r="D26" s="12">
        <v>137</v>
      </c>
      <c r="E26" s="12">
        <v>3</v>
      </c>
      <c r="F26" s="12">
        <v>21</v>
      </c>
      <c r="G26" s="12"/>
      <c r="H26" s="12"/>
      <c r="I26" s="12">
        <v>3</v>
      </c>
      <c r="J26" s="12">
        <v>55</v>
      </c>
      <c r="K26" s="12"/>
      <c r="L26" s="12"/>
    </row>
    <row r="27" spans="1:12" ht="18.75" customHeight="1" thickBot="1" x14ac:dyDescent="0.3">
      <c r="A27" s="20"/>
      <c r="B27" s="21" t="s">
        <v>13</v>
      </c>
      <c r="C27" s="21">
        <f>SUM(C24:C26)</f>
        <v>63</v>
      </c>
      <c r="D27" s="21">
        <f>SUM(D24:D26)</f>
        <v>878</v>
      </c>
      <c r="E27" s="21">
        <f>SUM(E24:E26)</f>
        <v>42</v>
      </c>
      <c r="F27" s="21">
        <f>SUM(F24:F26)</f>
        <v>384</v>
      </c>
      <c r="G27" s="21"/>
      <c r="H27" s="21"/>
      <c r="I27" s="21">
        <f>SUM(I24:I26)</f>
        <v>13</v>
      </c>
      <c r="J27" s="21">
        <f>SUM(J24:J26)</f>
        <v>325</v>
      </c>
      <c r="K27" s="21">
        <v>1</v>
      </c>
      <c r="L27" s="21">
        <v>32</v>
      </c>
    </row>
  </sheetData>
  <mergeCells count="9">
    <mergeCell ref="A23:L23"/>
    <mergeCell ref="A3:A5"/>
    <mergeCell ref="B3:B5"/>
    <mergeCell ref="C3:D4"/>
    <mergeCell ref="E3:L3"/>
    <mergeCell ref="E4:F4"/>
    <mergeCell ref="G4:H4"/>
    <mergeCell ref="I4:J4"/>
    <mergeCell ref="K4:L4"/>
  </mergeCells>
  <pageMargins left="0.70866141732283472" right="0.70866141732283472" top="0.74803149606299213" bottom="0.74803149606299213" header="0.31496062992125984" footer="0.31496062992125984"/>
  <pageSetup paperSize="9" scale="9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31"/>
  <sheetViews>
    <sheetView tabSelected="1" zoomScale="80" zoomScaleNormal="80" workbookViewId="0">
      <selection activeCell="O28" sqref="O28"/>
    </sheetView>
  </sheetViews>
  <sheetFormatPr defaultRowHeight="15" x14ac:dyDescent="0.25"/>
  <cols>
    <col min="1" max="1" width="4.85546875" customWidth="1"/>
    <col min="2" max="2" width="23.140625" customWidth="1"/>
    <col min="3" max="3" width="8.42578125" customWidth="1"/>
    <col min="4" max="4" width="7.5703125" customWidth="1"/>
    <col min="5" max="5" width="7.28515625" customWidth="1"/>
    <col min="6" max="6" width="11.85546875" bestFit="1" customWidth="1"/>
    <col min="7" max="7" width="7.85546875" customWidth="1"/>
    <col min="8" max="8" width="9.5703125" customWidth="1"/>
    <col min="9" max="9" width="10.5703125" customWidth="1"/>
    <col min="10" max="10" width="14" customWidth="1"/>
    <col min="14" max="14" width="10.7109375" bestFit="1" customWidth="1"/>
  </cols>
  <sheetData>
    <row r="2" spans="1:14" ht="15.75" thickBot="1" x14ac:dyDescent="0.3"/>
    <row r="3" spans="1:14" ht="15.75" thickBot="1" x14ac:dyDescent="0.3">
      <c r="A3" s="8"/>
      <c r="B3" s="108" t="s">
        <v>33</v>
      </c>
      <c r="C3" s="109"/>
      <c r="D3" s="109"/>
      <c r="E3" s="110"/>
      <c r="F3" s="108" t="s">
        <v>34</v>
      </c>
      <c r="G3" s="109"/>
      <c r="H3" s="109"/>
      <c r="I3" s="109"/>
      <c r="J3" s="109"/>
      <c r="K3" s="109"/>
      <c r="L3" s="109"/>
      <c r="M3" s="109"/>
      <c r="N3" s="110"/>
    </row>
    <row r="4" spans="1:14" ht="27.75" customHeight="1" thickBot="1" x14ac:dyDescent="0.3">
      <c r="A4" s="82"/>
      <c r="B4" s="82" t="s">
        <v>1</v>
      </c>
      <c r="C4" s="82" t="s">
        <v>35</v>
      </c>
      <c r="D4" s="82" t="s">
        <v>36</v>
      </c>
      <c r="E4" s="82" t="s">
        <v>37</v>
      </c>
      <c r="F4" s="82" t="s">
        <v>38</v>
      </c>
      <c r="G4" s="108" t="s">
        <v>49</v>
      </c>
      <c r="H4" s="109"/>
      <c r="I4" s="109"/>
      <c r="J4" s="110"/>
      <c r="K4" s="108" t="s">
        <v>50</v>
      </c>
      <c r="L4" s="109"/>
      <c r="M4" s="109"/>
      <c r="N4" s="110"/>
    </row>
    <row r="5" spans="1:14" ht="29.25" customHeight="1" thickBot="1" x14ac:dyDescent="0.3">
      <c r="A5" s="103"/>
      <c r="B5" s="103"/>
      <c r="C5" s="103"/>
      <c r="D5" s="103"/>
      <c r="E5" s="103"/>
      <c r="F5" s="103"/>
      <c r="G5" s="82" t="s">
        <v>7</v>
      </c>
      <c r="H5" s="82" t="s">
        <v>39</v>
      </c>
      <c r="I5" s="108" t="s">
        <v>51</v>
      </c>
      <c r="J5" s="110"/>
      <c r="K5" s="108" t="s">
        <v>48</v>
      </c>
      <c r="L5" s="110"/>
      <c r="M5" s="108" t="s">
        <v>40</v>
      </c>
      <c r="N5" s="110"/>
    </row>
    <row r="6" spans="1:14" ht="30" customHeight="1" thickBot="1" x14ac:dyDescent="0.3">
      <c r="A6" s="83"/>
      <c r="B6" s="83"/>
      <c r="C6" s="83"/>
      <c r="D6" s="83"/>
      <c r="E6" s="83"/>
      <c r="F6" s="83"/>
      <c r="G6" s="83"/>
      <c r="H6" s="83"/>
      <c r="I6" s="8" t="s">
        <v>52</v>
      </c>
      <c r="J6" s="9" t="s">
        <v>54</v>
      </c>
      <c r="K6" s="2">
        <v>2016</v>
      </c>
      <c r="L6" s="2">
        <v>2017</v>
      </c>
      <c r="M6" s="2">
        <v>2016</v>
      </c>
      <c r="N6" s="2">
        <v>2017</v>
      </c>
    </row>
    <row r="7" spans="1:14" ht="15.75" thickBot="1" x14ac:dyDescent="0.3">
      <c r="A7" s="10"/>
      <c r="B7" s="2"/>
      <c r="C7" s="2">
        <v>59</v>
      </c>
      <c r="D7" s="2">
        <v>60</v>
      </c>
      <c r="E7" s="2">
        <v>61</v>
      </c>
      <c r="F7" s="2">
        <v>62</v>
      </c>
      <c r="G7" s="2">
        <v>63</v>
      </c>
      <c r="H7" s="2">
        <v>64</v>
      </c>
      <c r="I7" s="2">
        <v>65</v>
      </c>
      <c r="J7" s="2">
        <v>66</v>
      </c>
      <c r="K7" s="2">
        <v>67</v>
      </c>
      <c r="L7" s="2">
        <v>68</v>
      </c>
      <c r="M7" s="2">
        <v>69</v>
      </c>
      <c r="N7" s="2">
        <v>70</v>
      </c>
    </row>
    <row r="8" spans="1:14" ht="15.75" thickBot="1" x14ac:dyDescent="0.3">
      <c r="A8" s="11">
        <v>1</v>
      </c>
      <c r="B8" s="2" t="s">
        <v>67</v>
      </c>
      <c r="C8" s="2">
        <v>3</v>
      </c>
      <c r="D8" s="57">
        <v>22</v>
      </c>
      <c r="E8" s="2" t="s">
        <v>103</v>
      </c>
      <c r="F8" s="2">
        <v>8801.9</v>
      </c>
      <c r="G8" s="33">
        <v>7185.6</v>
      </c>
      <c r="H8" s="2">
        <v>82</v>
      </c>
      <c r="I8" s="2">
        <v>24.97</v>
      </c>
      <c r="J8" s="2">
        <v>24.95</v>
      </c>
      <c r="K8" s="50">
        <v>242.8</v>
      </c>
      <c r="L8" s="2">
        <v>244.1</v>
      </c>
      <c r="M8" s="50">
        <v>124.6</v>
      </c>
      <c r="N8" s="2">
        <v>123.3</v>
      </c>
    </row>
    <row r="9" spans="1:14" ht="15.75" thickBot="1" x14ac:dyDescent="0.3">
      <c r="A9" s="11">
        <v>2</v>
      </c>
      <c r="B9" s="31" t="s">
        <v>68</v>
      </c>
      <c r="C9" s="31">
        <v>2</v>
      </c>
      <c r="D9" s="57">
        <v>11</v>
      </c>
      <c r="E9" s="31" t="s">
        <v>103</v>
      </c>
      <c r="F9" s="31">
        <v>3657.1</v>
      </c>
      <c r="G9" s="31">
        <v>2888.8</v>
      </c>
      <c r="H9" s="31">
        <v>79</v>
      </c>
      <c r="I9" s="31">
        <v>23.01</v>
      </c>
      <c r="J9" s="31">
        <v>22.12</v>
      </c>
      <c r="K9" s="50">
        <v>142.4</v>
      </c>
      <c r="L9" s="31">
        <v>142.4</v>
      </c>
      <c r="M9" s="52">
        <v>43.8</v>
      </c>
      <c r="N9" s="31">
        <v>43.9</v>
      </c>
    </row>
    <row r="10" spans="1:14" ht="25.5" customHeight="1" thickBot="1" x14ac:dyDescent="0.3">
      <c r="A10" s="11">
        <v>3</v>
      </c>
      <c r="B10" s="12" t="s">
        <v>69</v>
      </c>
      <c r="C10" s="12">
        <v>1</v>
      </c>
      <c r="D10" s="58">
        <v>5</v>
      </c>
      <c r="E10" s="12" t="s">
        <v>103</v>
      </c>
      <c r="F10" s="12">
        <v>1448.5</v>
      </c>
      <c r="G10" s="12">
        <v>1068.5999999999999</v>
      </c>
      <c r="H10" s="12">
        <v>74</v>
      </c>
      <c r="I10" s="12">
        <v>24.83</v>
      </c>
      <c r="J10" s="12">
        <v>25.44</v>
      </c>
      <c r="K10" s="12">
        <v>51.2</v>
      </c>
      <c r="L10" s="12">
        <v>49.9</v>
      </c>
      <c r="M10" s="12">
        <v>36.200000000000003</v>
      </c>
      <c r="N10" s="12">
        <v>38</v>
      </c>
    </row>
    <row r="11" spans="1:14" ht="15.75" thickBot="1" x14ac:dyDescent="0.3">
      <c r="A11" s="11">
        <v>4</v>
      </c>
      <c r="B11" s="12" t="s">
        <v>70</v>
      </c>
      <c r="C11" s="12">
        <v>1</v>
      </c>
      <c r="D11" s="12">
        <v>2</v>
      </c>
      <c r="E11" s="12" t="s">
        <v>103</v>
      </c>
      <c r="F11" s="12">
        <v>538.6</v>
      </c>
      <c r="G11" s="12">
        <v>284.10000000000002</v>
      </c>
      <c r="H11" s="12">
        <v>53</v>
      </c>
      <c r="I11" s="12">
        <v>23.28</v>
      </c>
      <c r="J11" s="12">
        <v>18.940000000000001</v>
      </c>
      <c r="K11" s="12">
        <v>18</v>
      </c>
      <c r="L11" s="12">
        <v>21</v>
      </c>
      <c r="M11" s="12">
        <v>10.4</v>
      </c>
      <c r="N11" s="12">
        <v>9.6</v>
      </c>
    </row>
    <row r="12" spans="1:14" ht="15.75" thickBot="1" x14ac:dyDescent="0.3">
      <c r="A12" s="11">
        <v>5</v>
      </c>
      <c r="B12" s="12" t="s">
        <v>71</v>
      </c>
      <c r="C12" s="12"/>
      <c r="D12" s="12">
        <v>1</v>
      </c>
      <c r="E12" s="12" t="s">
        <v>103</v>
      </c>
      <c r="F12" s="12">
        <v>308.10000000000002</v>
      </c>
      <c r="G12" s="12">
        <v>162.19999999999999</v>
      </c>
      <c r="H12" s="12">
        <v>53</v>
      </c>
      <c r="I12" s="54">
        <v>17.399999999999999</v>
      </c>
      <c r="J12" s="54">
        <v>13.52</v>
      </c>
      <c r="K12" s="12">
        <v>16.5</v>
      </c>
      <c r="L12" s="12">
        <v>15.2</v>
      </c>
      <c r="M12" s="12">
        <v>8.5</v>
      </c>
      <c r="N12" s="12">
        <v>8.1999999999999993</v>
      </c>
    </row>
    <row r="13" spans="1:14" ht="15.75" thickBot="1" x14ac:dyDescent="0.3">
      <c r="A13" s="11">
        <v>6</v>
      </c>
      <c r="B13" s="12" t="s">
        <v>72</v>
      </c>
      <c r="C13" s="12">
        <v>1</v>
      </c>
      <c r="D13" s="12">
        <v>1</v>
      </c>
      <c r="E13" s="12" t="s">
        <v>103</v>
      </c>
      <c r="F13" s="12">
        <v>364</v>
      </c>
      <c r="G13" s="12">
        <v>135.19999999999999</v>
      </c>
      <c r="H13" s="12">
        <v>37</v>
      </c>
      <c r="I13" s="12">
        <v>22.54</v>
      </c>
      <c r="J13" s="12">
        <v>22.54</v>
      </c>
      <c r="K13" s="12">
        <v>14.3</v>
      </c>
      <c r="L13" s="12">
        <v>13.9</v>
      </c>
      <c r="M13" s="12">
        <v>9.6999999999999993</v>
      </c>
      <c r="N13" s="12">
        <v>11</v>
      </c>
    </row>
    <row r="14" spans="1:14" ht="23.25" customHeight="1" thickBot="1" x14ac:dyDescent="0.3">
      <c r="A14" s="11"/>
      <c r="B14" s="31" t="s">
        <v>73</v>
      </c>
      <c r="C14" s="40">
        <v>3</v>
      </c>
      <c r="D14" s="52">
        <f>SUM(D10:D13)</f>
        <v>9</v>
      </c>
      <c r="E14" s="40"/>
      <c r="F14" s="40">
        <f>SUM(F10:F13)</f>
        <v>2659.2</v>
      </c>
      <c r="G14" s="40">
        <f>SUM(G10:G13)</f>
        <v>1650.1</v>
      </c>
      <c r="H14" s="40">
        <v>62</v>
      </c>
      <c r="I14" s="40">
        <v>22.01</v>
      </c>
      <c r="J14" s="40">
        <v>20.11</v>
      </c>
      <c r="K14" s="50">
        <f>SUM(K10:K13)</f>
        <v>100</v>
      </c>
      <c r="L14" s="40">
        <f>SUM(L10:L13)</f>
        <v>100.00000000000001</v>
      </c>
      <c r="M14" s="50">
        <f>SUM(M10:M13)</f>
        <v>64.8</v>
      </c>
      <c r="N14" s="40">
        <f>SUM(N10:N13)</f>
        <v>66.8</v>
      </c>
    </row>
    <row r="15" spans="1:14" ht="15.75" thickBot="1" x14ac:dyDescent="0.3">
      <c r="A15" s="11">
        <v>7</v>
      </c>
      <c r="B15" s="12" t="s">
        <v>75</v>
      </c>
      <c r="C15" s="12">
        <v>1</v>
      </c>
      <c r="D15" s="12">
        <v>3</v>
      </c>
      <c r="E15" s="12" t="s">
        <v>103</v>
      </c>
      <c r="F15" s="12">
        <v>1052.5</v>
      </c>
      <c r="G15" s="12">
        <v>424.2</v>
      </c>
      <c r="H15" s="12">
        <v>40</v>
      </c>
      <c r="I15" s="12">
        <v>21.2</v>
      </c>
      <c r="J15" s="12">
        <v>17.670000000000002</v>
      </c>
      <c r="K15" s="12">
        <v>18.899999999999999</v>
      </c>
      <c r="L15" s="12">
        <v>17.600000000000001</v>
      </c>
      <c r="M15" s="12">
        <v>18.899999999999999</v>
      </c>
      <c r="N15" s="12">
        <v>13.5</v>
      </c>
    </row>
    <row r="16" spans="1:14" ht="15.75" thickBot="1" x14ac:dyDescent="0.3">
      <c r="A16" s="11">
        <v>8</v>
      </c>
      <c r="B16" s="12" t="s">
        <v>74</v>
      </c>
      <c r="C16" s="12">
        <v>1</v>
      </c>
      <c r="D16" s="12">
        <v>1</v>
      </c>
      <c r="E16" s="12" t="s">
        <v>103</v>
      </c>
      <c r="F16" s="12">
        <v>185.3</v>
      </c>
      <c r="G16" s="12">
        <v>80.2</v>
      </c>
      <c r="H16" s="12">
        <v>43</v>
      </c>
      <c r="I16" s="12">
        <v>17.8</v>
      </c>
      <c r="J16" s="12">
        <v>17.8</v>
      </c>
      <c r="K16" s="12">
        <v>13.4</v>
      </c>
      <c r="L16" s="12">
        <v>14</v>
      </c>
      <c r="M16" s="12">
        <v>8.8000000000000007</v>
      </c>
      <c r="N16" s="12">
        <v>6.5</v>
      </c>
    </row>
    <row r="17" spans="1:14" ht="15.75" thickBot="1" x14ac:dyDescent="0.3">
      <c r="A17" s="11">
        <v>9</v>
      </c>
      <c r="B17" s="12" t="s">
        <v>76</v>
      </c>
      <c r="C17" s="12"/>
      <c r="D17" s="12">
        <v>1</v>
      </c>
      <c r="E17" s="12" t="s">
        <v>103</v>
      </c>
      <c r="F17" s="12">
        <v>353.9</v>
      </c>
      <c r="G17" s="54">
        <v>259</v>
      </c>
      <c r="H17" s="54">
        <v>73</v>
      </c>
      <c r="I17" s="12">
        <v>19.7</v>
      </c>
      <c r="J17" s="12">
        <v>15.2</v>
      </c>
      <c r="K17" s="12">
        <v>11.2</v>
      </c>
      <c r="L17" s="12">
        <v>13.7</v>
      </c>
      <c r="M17" s="12">
        <v>8.6999999999999993</v>
      </c>
      <c r="N17" s="12">
        <v>7</v>
      </c>
    </row>
    <row r="18" spans="1:14" ht="15.75" thickBot="1" x14ac:dyDescent="0.3">
      <c r="A18" s="11">
        <v>10</v>
      </c>
      <c r="B18" s="12" t="s">
        <v>77</v>
      </c>
      <c r="C18" s="12"/>
      <c r="D18" s="12"/>
      <c r="E18" s="12"/>
      <c r="F18" s="12">
        <v>65.400000000000006</v>
      </c>
      <c r="G18" s="12">
        <v>59</v>
      </c>
      <c r="H18" s="12">
        <v>90</v>
      </c>
      <c r="I18" s="12">
        <v>19.600000000000001</v>
      </c>
      <c r="J18" s="12">
        <v>19.600000000000001</v>
      </c>
      <c r="K18" s="12">
        <v>8.4</v>
      </c>
      <c r="L18" s="12">
        <v>10.7</v>
      </c>
      <c r="M18" s="12">
        <v>7</v>
      </c>
      <c r="N18" s="12">
        <v>6.4</v>
      </c>
    </row>
    <row r="19" spans="1:14" ht="16.5" customHeight="1" thickBot="1" x14ac:dyDescent="0.3">
      <c r="A19" s="11"/>
      <c r="B19" s="2" t="s">
        <v>19</v>
      </c>
      <c r="C19" s="40">
        <v>2</v>
      </c>
      <c r="D19" s="40">
        <f>SUM(D15:D18)</f>
        <v>5</v>
      </c>
      <c r="E19" s="40"/>
      <c r="F19" s="40">
        <f>SUM(F15:F18)</f>
        <v>1657.1</v>
      </c>
      <c r="G19" s="52">
        <f>SUM(G15:G18)</f>
        <v>822.4</v>
      </c>
      <c r="H19" s="52">
        <v>50</v>
      </c>
      <c r="I19" s="40">
        <v>19.600000000000001</v>
      </c>
      <c r="J19" s="40">
        <v>17.5</v>
      </c>
      <c r="K19" s="50">
        <f>SUM(K15:K18)</f>
        <v>51.9</v>
      </c>
      <c r="L19" s="40">
        <f>SUM(L15:L18)</f>
        <v>56</v>
      </c>
      <c r="M19" s="50">
        <f>SUM(M15:M18)</f>
        <v>43.4</v>
      </c>
      <c r="N19" s="40">
        <f>SUM(N15:N18)</f>
        <v>33.4</v>
      </c>
    </row>
    <row r="20" spans="1:14" ht="15.75" thickBot="1" x14ac:dyDescent="0.3">
      <c r="A20" s="11">
        <v>11</v>
      </c>
      <c r="B20" s="12" t="s">
        <v>78</v>
      </c>
      <c r="C20" s="12">
        <v>1</v>
      </c>
      <c r="D20" s="12">
        <v>1</v>
      </c>
      <c r="E20" s="12" t="s">
        <v>103</v>
      </c>
      <c r="F20" s="54">
        <v>461.9</v>
      </c>
      <c r="G20" s="54">
        <v>315.10000000000002</v>
      </c>
      <c r="H20" s="12">
        <v>68</v>
      </c>
      <c r="I20" s="54">
        <v>26.25</v>
      </c>
      <c r="J20" s="54">
        <v>16.600000000000001</v>
      </c>
      <c r="K20" s="12">
        <v>17.7</v>
      </c>
      <c r="L20" s="12">
        <v>15.7</v>
      </c>
      <c r="M20" s="12">
        <v>3.8</v>
      </c>
      <c r="N20" s="12">
        <v>3.5</v>
      </c>
    </row>
    <row r="21" spans="1:14" ht="15.75" thickBot="1" x14ac:dyDescent="0.3">
      <c r="A21" s="11">
        <v>12</v>
      </c>
      <c r="B21" s="12" t="s">
        <v>79</v>
      </c>
      <c r="C21" s="12">
        <v>1</v>
      </c>
      <c r="D21" s="12">
        <v>1</v>
      </c>
      <c r="E21" s="12" t="s">
        <v>103</v>
      </c>
      <c r="F21" s="54">
        <v>334.2</v>
      </c>
      <c r="G21" s="54">
        <v>246.5</v>
      </c>
      <c r="H21" s="12">
        <v>74</v>
      </c>
      <c r="I21" s="54">
        <v>20.05</v>
      </c>
      <c r="J21" s="54">
        <v>20.05</v>
      </c>
      <c r="K21" s="12">
        <v>12.3</v>
      </c>
      <c r="L21" s="12">
        <v>14.3</v>
      </c>
      <c r="M21" s="12">
        <v>3.9</v>
      </c>
      <c r="N21" s="12">
        <v>3.3</v>
      </c>
    </row>
    <row r="22" spans="1:14" ht="16.5" customHeight="1" thickBot="1" x14ac:dyDescent="0.3">
      <c r="A22" s="11"/>
      <c r="B22" s="2" t="s">
        <v>19</v>
      </c>
      <c r="C22" s="40">
        <v>2</v>
      </c>
      <c r="D22" s="40">
        <f>SUM(D20:D21)</f>
        <v>2</v>
      </c>
      <c r="E22" s="40"/>
      <c r="F22" s="52">
        <f>SUM(F20:F21)</f>
        <v>796.09999999999991</v>
      </c>
      <c r="G22" s="52">
        <f>SUM(G20:G21)</f>
        <v>561.6</v>
      </c>
      <c r="H22" s="40">
        <v>70</v>
      </c>
      <c r="I22" s="40">
        <v>23.15</v>
      </c>
      <c r="J22" s="40">
        <v>18.3</v>
      </c>
      <c r="K22" s="50">
        <f>SUM(K20:K21)</f>
        <v>30</v>
      </c>
      <c r="L22" s="40">
        <f>SUM(L20:L21)</f>
        <v>30</v>
      </c>
      <c r="M22" s="50">
        <f>SUM(M20:M21)</f>
        <v>7.6999999999999993</v>
      </c>
      <c r="N22" s="40">
        <f>SUM(N20:N21)</f>
        <v>6.8</v>
      </c>
    </row>
    <row r="23" spans="1:14" ht="16.5" customHeight="1" thickBot="1" x14ac:dyDescent="0.3">
      <c r="A23" s="22"/>
      <c r="B23" s="21" t="s">
        <v>12</v>
      </c>
      <c r="C23" s="21">
        <v>12</v>
      </c>
      <c r="D23" s="21">
        <f>D8+D9+D14+D19+D22</f>
        <v>49</v>
      </c>
      <c r="E23" s="21">
        <v>11</v>
      </c>
      <c r="F23" s="21">
        <f>F8+F9+F14+F19+F22</f>
        <v>17571.399999999998</v>
      </c>
      <c r="G23" s="21">
        <f>G8+G9+G14+G19+G22</f>
        <v>13108.500000000002</v>
      </c>
      <c r="H23" s="21">
        <v>75</v>
      </c>
      <c r="I23" s="21">
        <v>21.7</v>
      </c>
      <c r="J23" s="21">
        <v>19.5</v>
      </c>
      <c r="K23" s="21">
        <f>K8+K9+K14+K19+K22</f>
        <v>567.1</v>
      </c>
      <c r="L23" s="21">
        <f>L8+L9+L14+L19+L22</f>
        <v>572.5</v>
      </c>
      <c r="M23" s="21">
        <f>M8+M9+M14+M19+M22</f>
        <v>284.29999999999995</v>
      </c>
      <c r="N23" s="21">
        <f>N8+N9+N14+N19+N22</f>
        <v>274.2</v>
      </c>
    </row>
    <row r="24" spans="1:14" ht="15.75" customHeight="1" thickBot="1" x14ac:dyDescent="0.3">
      <c r="A24" s="113" t="s">
        <v>80</v>
      </c>
      <c r="B24" s="114"/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5"/>
    </row>
    <row r="25" spans="1:14" ht="15.75" thickBot="1" x14ac:dyDescent="0.3">
      <c r="A25" s="11">
        <v>13</v>
      </c>
      <c r="B25" s="12" t="s">
        <v>81</v>
      </c>
      <c r="C25" s="12"/>
      <c r="D25" s="12">
        <v>1</v>
      </c>
      <c r="E25" s="12" t="s">
        <v>103</v>
      </c>
      <c r="F25" s="12">
        <v>134.5</v>
      </c>
      <c r="G25" s="12">
        <v>111.9</v>
      </c>
      <c r="H25" s="12">
        <v>83</v>
      </c>
      <c r="I25" s="12">
        <v>19.25</v>
      </c>
      <c r="J25" s="12">
        <v>19.25</v>
      </c>
      <c r="K25" s="12">
        <v>18.899999999999999</v>
      </c>
      <c r="L25" s="12">
        <v>18</v>
      </c>
      <c r="M25" s="12">
        <v>13.4</v>
      </c>
      <c r="N25" s="12">
        <v>13.3</v>
      </c>
    </row>
    <row r="26" spans="1:14" ht="15.75" thickBot="1" x14ac:dyDescent="0.3">
      <c r="A26" s="11">
        <v>14</v>
      </c>
      <c r="B26" s="12" t="s">
        <v>82</v>
      </c>
      <c r="C26" s="12"/>
      <c r="D26" s="12">
        <v>1</v>
      </c>
      <c r="E26" s="12" t="s">
        <v>103</v>
      </c>
      <c r="F26" s="12">
        <v>91.4</v>
      </c>
      <c r="G26" s="12">
        <v>74.900000000000006</v>
      </c>
      <c r="H26" s="12">
        <v>82</v>
      </c>
      <c r="I26" s="12">
        <v>19.16</v>
      </c>
      <c r="J26" s="12">
        <v>19.16</v>
      </c>
      <c r="K26" s="12">
        <v>6.1</v>
      </c>
      <c r="L26" s="12">
        <v>6</v>
      </c>
      <c r="M26" s="12">
        <v>7.9</v>
      </c>
      <c r="N26" s="12">
        <v>6.6</v>
      </c>
    </row>
    <row r="27" spans="1:14" ht="15.75" thickBot="1" x14ac:dyDescent="0.3">
      <c r="A27" s="11">
        <v>15</v>
      </c>
      <c r="B27" s="12" t="s">
        <v>83</v>
      </c>
      <c r="C27" s="12"/>
      <c r="D27" s="12"/>
      <c r="E27" s="12"/>
      <c r="F27" s="12">
        <v>98.3</v>
      </c>
      <c r="G27" s="12">
        <v>94.6</v>
      </c>
      <c r="H27" s="12">
        <v>96</v>
      </c>
      <c r="I27" s="12">
        <v>24.2</v>
      </c>
      <c r="J27" s="12">
        <v>24.2</v>
      </c>
      <c r="K27" s="12">
        <v>5</v>
      </c>
      <c r="L27" s="12">
        <v>6</v>
      </c>
      <c r="M27" s="12">
        <v>4.9000000000000004</v>
      </c>
      <c r="N27" s="12">
        <v>3.7</v>
      </c>
    </row>
    <row r="28" spans="1:14" ht="15" customHeight="1" thickBot="1" x14ac:dyDescent="0.3">
      <c r="A28" s="22"/>
      <c r="B28" s="21" t="s">
        <v>13</v>
      </c>
      <c r="C28" s="21"/>
      <c r="D28" s="21">
        <v>2</v>
      </c>
      <c r="E28" s="21"/>
      <c r="F28" s="21">
        <f>SUM(F25:F27)</f>
        <v>324.2</v>
      </c>
      <c r="G28" s="21">
        <f>SUM(G25:G27)</f>
        <v>281.39999999999998</v>
      </c>
      <c r="H28" s="21">
        <v>87</v>
      </c>
      <c r="I28" s="21">
        <v>20.87</v>
      </c>
      <c r="J28" s="21">
        <v>20.87</v>
      </c>
      <c r="K28" s="21">
        <f>SUM(K25:K27)</f>
        <v>30</v>
      </c>
      <c r="L28" s="21">
        <v>30</v>
      </c>
      <c r="M28" s="23">
        <f>SUM(M25:M27)</f>
        <v>26.200000000000003</v>
      </c>
      <c r="N28" s="23">
        <f>SUM(N25:N27)</f>
        <v>23.599999999999998</v>
      </c>
    </row>
    <row r="29" spans="1:14" ht="1.5" customHeight="1" x14ac:dyDescent="0.25">
      <c r="A29" s="112"/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</row>
    <row r="30" spans="1:14" ht="14.25" customHeight="1" x14ac:dyDescent="0.25"/>
    <row r="31" spans="1:14" ht="41.25" customHeight="1" x14ac:dyDescent="0.25">
      <c r="A31" s="111" t="s">
        <v>111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</row>
  </sheetData>
  <mergeCells count="18">
    <mergeCell ref="K5:L5"/>
    <mergeCell ref="M5:N5"/>
    <mergeCell ref="A31:N31"/>
    <mergeCell ref="A29:N29"/>
    <mergeCell ref="I5:J5"/>
    <mergeCell ref="A24:N24"/>
    <mergeCell ref="B3:E3"/>
    <mergeCell ref="F3:N3"/>
    <mergeCell ref="A4:A6"/>
    <mergeCell ref="B4:B6"/>
    <mergeCell ref="C4:C6"/>
    <mergeCell ref="D4:D6"/>
    <mergeCell ref="E4:E6"/>
    <mergeCell ref="F4:F6"/>
    <mergeCell ref="G4:J4"/>
    <mergeCell ref="K4:N4"/>
    <mergeCell ref="G5:G6"/>
    <mergeCell ref="H5:H6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Лист1</vt:lpstr>
      <vt:lpstr>Лист2</vt:lpstr>
      <vt:lpstr>Лист3</vt:lpstr>
      <vt:lpstr>Лист4</vt:lpstr>
      <vt:lpstr>Лист5</vt:lpstr>
      <vt:lpstr>Лист1!_ftn1</vt:lpstr>
      <vt:lpstr>Лист1!_ftnref1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2018-01-21T04:21:20Z</dcterms:modified>
</cp:coreProperties>
</file>